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2\272206100.03\ConstAdmin\"/>
    </mc:Choice>
  </mc:AlternateContent>
  <xr:revisionPtr revIDLastSave="0" documentId="13_ncr:1_{4F9BCC44-0C6D-4509-A41B-7FBFF0F25B73}" xr6:coauthVersionLast="47" xr6:coauthVersionMax="47" xr10:uidLastSave="{00000000-0000-0000-0000-000000000000}"/>
  <bookViews>
    <workbookView xWindow="4260" yWindow="0" windowWidth="22920" windowHeight="14160" tabRatio="860" activeTab="2" xr2:uid="{00000000-000D-0000-FFFF-FFFF00000000}"/>
  </bookViews>
  <sheets>
    <sheet name="Phase I Bid" sheetId="3" r:id="rId1"/>
    <sheet name="Phase II Bid " sheetId="6" r:id="rId2"/>
    <sheet name="Phase III Bid  " sheetId="7" r:id="rId3"/>
    <sheet name="Addendum" sheetId="8" r:id="rId4"/>
  </sheets>
  <definedNames>
    <definedName name="_xlnm._FilterDatabase" localSheetId="3" hidden="1">Addendum!$A$1:$H$122</definedName>
    <definedName name="_xlnm._FilterDatabase" localSheetId="0" hidden="1">'Phase I Bid'!$A$1:$H$122</definedName>
    <definedName name="_xlnm._FilterDatabase" localSheetId="1" hidden="1">'Phase II Bid '!$A$1:$H$122</definedName>
    <definedName name="_xlnm._FilterDatabase" localSheetId="2" hidden="1">'Phase III Bid  '!$A$1:$H$122</definedName>
    <definedName name="_xlnm.Print_Area" localSheetId="3">Addendum!$A$2:$H$96</definedName>
    <definedName name="_xlnm.Print_Area" localSheetId="0">'Phase I Bid'!$A$2:$H$96</definedName>
    <definedName name="_xlnm.Print_Area" localSheetId="1">'Phase II Bid '!$A$2:$H$96</definedName>
    <definedName name="_xlnm.Print_Area" localSheetId="2">'Phase III Bid  '!$A$2:$H$96</definedName>
    <definedName name="_xlnm.Print_Titles" localSheetId="3">Addendum!$1:$13</definedName>
    <definedName name="_xlnm.Print_Titles" localSheetId="0">'Phase I Bid'!$1:$13</definedName>
    <definedName name="_xlnm.Print_Titles" localSheetId="1">'Phase II Bid '!$1:$13</definedName>
    <definedName name="_xlnm.Print_Titles" localSheetId="2">'Phase III Bid 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8" l="1"/>
  <c r="H73" i="8"/>
  <c r="H87" i="8" s="1"/>
  <c r="H69" i="8"/>
  <c r="H65" i="8"/>
  <c r="H64" i="8"/>
  <c r="H67" i="8" s="1"/>
  <c r="H86" i="8" s="1"/>
  <c r="H63" i="8"/>
  <c r="H62" i="8"/>
  <c r="H61" i="8"/>
  <c r="H57" i="8"/>
  <c r="H56" i="8"/>
  <c r="H55" i="8"/>
  <c r="H59" i="8" s="1"/>
  <c r="H85" i="8" s="1"/>
  <c r="H54" i="8"/>
  <c r="J54" i="8" s="1"/>
  <c r="A54" i="8"/>
  <c r="J53" i="8"/>
  <c r="H53" i="8"/>
  <c r="H49" i="8"/>
  <c r="H48" i="8"/>
  <c r="H51" i="8" s="1"/>
  <c r="H84" i="8" s="1"/>
  <c r="H46" i="8"/>
  <c r="H83" i="8" s="1"/>
  <c r="J43" i="8"/>
  <c r="H43" i="8"/>
  <c r="A43" i="8"/>
  <c r="H42" i="8"/>
  <c r="H41" i="8"/>
  <c r="H40" i="8"/>
  <c r="H37" i="8"/>
  <c r="H38" i="8" s="1"/>
  <c r="H82" i="8" s="1"/>
  <c r="H34" i="8"/>
  <c r="H33" i="8"/>
  <c r="H32" i="8"/>
  <c r="H35" i="8" s="1"/>
  <c r="H81" i="8" s="1"/>
  <c r="H31" i="8"/>
  <c r="H28" i="8"/>
  <c r="H27" i="8"/>
  <c r="H29" i="8" s="1"/>
  <c r="H80" i="8" s="1"/>
  <c r="H26" i="8"/>
  <c r="H25" i="8"/>
  <c r="J25" i="8" s="1"/>
  <c r="H24" i="8"/>
  <c r="J24" i="8" s="1"/>
  <c r="H23" i="8"/>
  <c r="J23" i="8" s="1"/>
  <c r="J22" i="8"/>
  <c r="H22" i="8"/>
  <c r="H21" i="8"/>
  <c r="J21" i="8" s="1"/>
  <c r="A21" i="8"/>
  <c r="A22" i="8" s="1"/>
  <c r="A23" i="8" s="1"/>
  <c r="A24" i="8" s="1"/>
  <c r="A25" i="8" s="1"/>
  <c r="H17" i="8"/>
  <c r="H16" i="8"/>
  <c r="H19" i="8" s="1"/>
  <c r="H79" i="8" s="1"/>
  <c r="H15" i="8"/>
  <c r="H78" i="7"/>
  <c r="H69" i="7"/>
  <c r="H73" i="7" s="1"/>
  <c r="H87" i="7" s="1"/>
  <c r="H65" i="7"/>
  <c r="H64" i="7"/>
  <c r="H63" i="7"/>
  <c r="H62" i="7"/>
  <c r="H61" i="7"/>
  <c r="H67" i="7" s="1"/>
  <c r="H86" i="7" s="1"/>
  <c r="H57" i="7"/>
  <c r="H56" i="7"/>
  <c r="H55" i="7"/>
  <c r="H59" i="7" s="1"/>
  <c r="H85" i="7" s="1"/>
  <c r="H54" i="7"/>
  <c r="J54" i="7" s="1"/>
  <c r="A54" i="7"/>
  <c r="H53" i="7"/>
  <c r="J53" i="7" s="1"/>
  <c r="H51" i="7"/>
  <c r="H84" i="7" s="1"/>
  <c r="H49" i="7"/>
  <c r="H48" i="7"/>
  <c r="H43" i="7"/>
  <c r="J43" i="7" s="1"/>
  <c r="A43" i="7"/>
  <c r="H42" i="7"/>
  <c r="H41" i="7"/>
  <c r="H40" i="7"/>
  <c r="H46" i="7" s="1"/>
  <c r="H83" i="7" s="1"/>
  <c r="H37" i="7"/>
  <c r="H38" i="7" s="1"/>
  <c r="H82" i="7" s="1"/>
  <c r="H34" i="7"/>
  <c r="H33" i="7"/>
  <c r="H32" i="7"/>
  <c r="H31" i="7"/>
  <c r="H35" i="7" s="1"/>
  <c r="H81" i="7" s="1"/>
  <c r="H28" i="7"/>
  <c r="H27" i="7"/>
  <c r="H26" i="7"/>
  <c r="H29" i="7" s="1"/>
  <c r="H80" i="7" s="1"/>
  <c r="H25" i="7"/>
  <c r="J25" i="7" s="1"/>
  <c r="H24" i="7"/>
  <c r="J24" i="7" s="1"/>
  <c r="H23" i="7"/>
  <c r="J23" i="7" s="1"/>
  <c r="H22" i="7"/>
  <c r="J22" i="7" s="1"/>
  <c r="A22" i="7"/>
  <c r="A23" i="7" s="1"/>
  <c r="A24" i="7" s="1"/>
  <c r="A25" i="7" s="1"/>
  <c r="H21" i="7"/>
  <c r="J21" i="7" s="1"/>
  <c r="A21" i="7"/>
  <c r="H17" i="7"/>
  <c r="H16" i="7"/>
  <c r="H15" i="7"/>
  <c r="H19" i="7" s="1"/>
  <c r="H79" i="7" s="1"/>
  <c r="H78" i="6"/>
  <c r="H69" i="6"/>
  <c r="H73" i="6" s="1"/>
  <c r="H87" i="6" s="1"/>
  <c r="H65" i="6"/>
  <c r="H67" i="6" s="1"/>
  <c r="H86" i="6" s="1"/>
  <c r="H64" i="6"/>
  <c r="H63" i="6"/>
  <c r="H62" i="6"/>
  <c r="H61" i="6"/>
  <c r="H57" i="6"/>
  <c r="H56" i="6"/>
  <c r="H55" i="6"/>
  <c r="H59" i="6" s="1"/>
  <c r="H85" i="6" s="1"/>
  <c r="H54" i="6"/>
  <c r="J54" i="6" s="1"/>
  <c r="A54" i="6"/>
  <c r="H53" i="6"/>
  <c r="J53" i="6" s="1"/>
  <c r="H49" i="6"/>
  <c r="H48" i="6"/>
  <c r="H51" i="6" s="1"/>
  <c r="H84" i="6" s="1"/>
  <c r="J43" i="6"/>
  <c r="H43" i="6"/>
  <c r="A43" i="6"/>
  <c r="H42" i="6"/>
  <c r="H41" i="6"/>
  <c r="H40" i="6"/>
  <c r="H46" i="6" s="1"/>
  <c r="H83" i="6" s="1"/>
  <c r="H38" i="6"/>
  <c r="H82" i="6" s="1"/>
  <c r="H37" i="6"/>
  <c r="H34" i="6"/>
  <c r="H33" i="6"/>
  <c r="H32" i="6"/>
  <c r="H31" i="6"/>
  <c r="H35" i="6" s="1"/>
  <c r="H81" i="6" s="1"/>
  <c r="H28" i="6"/>
  <c r="H29" i="6" s="1"/>
  <c r="H80" i="6" s="1"/>
  <c r="H27" i="6"/>
  <c r="H26" i="6"/>
  <c r="H25" i="6"/>
  <c r="J25" i="6" s="1"/>
  <c r="H24" i="6"/>
  <c r="J24" i="6" s="1"/>
  <c r="H23" i="6"/>
  <c r="J23" i="6" s="1"/>
  <c r="H22" i="6"/>
  <c r="J22" i="6" s="1"/>
  <c r="A22" i="6"/>
  <c r="A23" i="6" s="1"/>
  <c r="A24" i="6" s="1"/>
  <c r="A25" i="6" s="1"/>
  <c r="H21" i="6"/>
  <c r="J21" i="6" s="1"/>
  <c r="A21" i="6"/>
  <c r="H19" i="6"/>
  <c r="H79" i="6" s="1"/>
  <c r="H17" i="6"/>
  <c r="H16" i="6"/>
  <c r="H15" i="6"/>
  <c r="H67" i="3"/>
  <c r="H57" i="3"/>
  <c r="H78" i="3"/>
  <c r="H69" i="3"/>
  <c r="H73" i="3" s="1"/>
  <c r="H87" i="3" s="1"/>
  <c r="H65" i="3"/>
  <c r="H64" i="3"/>
  <c r="H63" i="3"/>
  <c r="H62" i="3"/>
  <c r="H61" i="3"/>
  <c r="H56" i="3"/>
  <c r="H55" i="3"/>
  <c r="H49" i="3"/>
  <c r="H48" i="3"/>
  <c r="H42" i="3"/>
  <c r="H41" i="3"/>
  <c r="H40" i="3"/>
  <c r="H37" i="3"/>
  <c r="H38" i="3" s="1"/>
  <c r="H82" i="3" s="1"/>
  <c r="H34" i="3"/>
  <c r="H33" i="3"/>
  <c r="H32" i="3"/>
  <c r="H31" i="3"/>
  <c r="H28" i="3"/>
  <c r="H27" i="3"/>
  <c r="H26" i="3"/>
  <c r="H16" i="3"/>
  <c r="H17" i="3"/>
  <c r="H15" i="3"/>
  <c r="H19" i="3" s="1"/>
  <c r="H88" i="8" l="1"/>
  <c r="H93" i="8" s="1"/>
  <c r="H88" i="7"/>
  <c r="H93" i="7" s="1"/>
  <c r="H88" i="6"/>
  <c r="H93" i="6" s="1"/>
  <c r="H46" i="3"/>
  <c r="H83" i="3" s="1"/>
  <c r="H35" i="3"/>
  <c r="H51" i="3"/>
  <c r="H84" i="3" s="1"/>
  <c r="H59" i="3"/>
  <c r="H85" i="3" s="1"/>
  <c r="H86" i="3"/>
  <c r="H29" i="3"/>
  <c r="H80" i="3" s="1"/>
  <c r="H81" i="3"/>
  <c r="H79" i="3"/>
  <c r="H88" i="3" l="1"/>
  <c r="H93" i="3" s="1"/>
  <c r="A54" i="3" l="1"/>
  <c r="H53" i="3" l="1"/>
  <c r="J53" i="3" s="1"/>
  <c r="A21" i="3" l="1"/>
  <c r="A22" i="3" s="1"/>
  <c r="A23" i="3" s="1"/>
  <c r="A24" i="3" s="1"/>
  <c r="A25" i="3" s="1"/>
  <c r="A43" i="3" l="1"/>
  <c r="H25" i="3" l="1"/>
  <c r="J25" i="3" s="1"/>
  <c r="H43" i="3" l="1"/>
  <c r="H54" i="3" l="1"/>
  <c r="J54" i="3" s="1"/>
  <c r="J43" i="3" l="1"/>
  <c r="H22" i="3" l="1"/>
  <c r="J22" i="3" l="1"/>
  <c r="H24" i="3"/>
  <c r="J24" i="3" s="1"/>
  <c r="H21" i="3"/>
  <c r="H23" i="3" l="1"/>
  <c r="J23" i="3" s="1"/>
  <c r="J21" i="3"/>
</calcChain>
</file>

<file path=xl/sharedStrings.xml><?xml version="1.0" encoding="utf-8"?>
<sst xmlns="http://schemas.openxmlformats.org/spreadsheetml/2006/main" count="276" uniqueCount="62">
  <si>
    <t>Project:</t>
  </si>
  <si>
    <t>ITEM</t>
  </si>
  <si>
    <t>CAT.</t>
  </si>
  <si>
    <t>UNIT</t>
  </si>
  <si>
    <t>NO.</t>
  </si>
  <si>
    <t>CODE</t>
  </si>
  <si>
    <t>ITEM DESCRIPTION</t>
  </si>
  <si>
    <t>QUANTITY</t>
  </si>
  <si>
    <t>PRICE</t>
  </si>
  <si>
    <t>AMOUNT</t>
  </si>
  <si>
    <t>Preliminary Total</t>
  </si>
  <si>
    <t>Class 1 Excavation</t>
  </si>
  <si>
    <t>CY</t>
  </si>
  <si>
    <t>Class 1-A Excavation</t>
  </si>
  <si>
    <t>Common Borrow</t>
  </si>
  <si>
    <t>Geosynthetic Stabilized Subgrade using graded aggregate base</t>
  </si>
  <si>
    <t>Test Pit Excavation</t>
  </si>
  <si>
    <t>Grading Total</t>
  </si>
  <si>
    <t>CATEGORY 3 - DRAINAGE</t>
  </si>
  <si>
    <t>SY</t>
  </si>
  <si>
    <t>Drainage Total</t>
  </si>
  <si>
    <t>CATEGORY 4 - STRUCTURES</t>
  </si>
  <si>
    <t>Structures Total</t>
  </si>
  <si>
    <t>CATEGORY 5 - PAVING</t>
  </si>
  <si>
    <t>4" Inch Graded Aggregate Base Course</t>
  </si>
  <si>
    <t>Paving Total</t>
  </si>
  <si>
    <t>CATEGORY 6 - SHOULDERS</t>
  </si>
  <si>
    <t>Shoulder Total</t>
  </si>
  <si>
    <t>CATEGORY 7 - LANDSCAPING</t>
  </si>
  <si>
    <t>Placing Furnished Topsoil 4 Inch Depth</t>
  </si>
  <si>
    <t>Turf Grass Establishment</t>
  </si>
  <si>
    <t>Landscaping Total</t>
  </si>
  <si>
    <t>CATEGORY 8 - TRAFFIC</t>
  </si>
  <si>
    <t>Traffic Total</t>
  </si>
  <si>
    <t>CATEGORY 9 - UTILITIES</t>
  </si>
  <si>
    <t>Utility Total</t>
  </si>
  <si>
    <t>OTHER</t>
  </si>
  <si>
    <t>Other Total</t>
  </si>
  <si>
    <t>Preliminary</t>
  </si>
  <si>
    <t>Grading</t>
  </si>
  <si>
    <t>Drainage</t>
  </si>
  <si>
    <t>Structures</t>
  </si>
  <si>
    <t>Paving</t>
  </si>
  <si>
    <t>Shoulders</t>
  </si>
  <si>
    <t>Landscaping</t>
  </si>
  <si>
    <t>Traffic</t>
  </si>
  <si>
    <t>Utilities</t>
  </si>
  <si>
    <t>SUBTOTAL</t>
  </si>
  <si>
    <t>Other</t>
  </si>
  <si>
    <t>Contingency</t>
  </si>
  <si>
    <t>TOTAL</t>
  </si>
  <si>
    <t>Town of Sykesville - Main Street Improvement Project</t>
  </si>
  <si>
    <t>Carroll County File No. GRO-23-0006</t>
  </si>
  <si>
    <t>SHA Tracking No. 22APDO003XX</t>
  </si>
  <si>
    <t>KCI Project #: 272206100.03</t>
  </si>
  <si>
    <t>Date 11/11/2024</t>
  </si>
  <si>
    <t xml:space="preserve">CATEGORY 1 - PRELIMINARY </t>
  </si>
  <si>
    <t>CATEGORY 2 - GRADING / SEDIMENT CONTROL</t>
  </si>
  <si>
    <t>Phase III:  SHA TRACKING # 22APDO003XX; MD 851 - MAIN STREET IMPROVEMENTS</t>
  </si>
  <si>
    <t>Phase II:  CARROLL COUNTY FILE No. GRO-23-0006 - Oklahoma Road and French Twist Café</t>
  </si>
  <si>
    <t>Phase I:  Carroll County File No. GRO-23-0006 - Baldwin Drive Sykesville Station</t>
  </si>
  <si>
    <t>ADDENDUM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</si>
</sst>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[$-409]mmmm\ d\,\ yyyy;@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color rgb="FFFF0000"/>
      <name val="Arial"/>
      <family val="2"/>
    </font>
    <font>
      <sz val="12"/>
      <name val="Helv"/>
    </font>
    <font>
      <b/>
      <sz val="11"/>
      <name val="Arial"/>
      <family val="2"/>
    </font>
    <font>
      <b/>
      <sz val="18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53">
    <xf numFmtId="0" fontId="0" fillId="0" borderId="0"/>
    <xf numFmtId="44" fontId="11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4" fillId="0" borderId="0"/>
    <xf numFmtId="9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7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37" applyNumberFormat="0" applyFont="0" applyFill="0" applyAlignment="0" applyProtection="0"/>
  </cellStyleXfs>
  <cellXfs count="320">
    <xf numFmtId="0" fontId="0" fillId="0" borderId="0" xfId="0"/>
    <xf numFmtId="0" fontId="0" fillId="0" borderId="0" xfId="0" applyAlignment="1">
      <alignment horizontal="center"/>
    </xf>
    <xf numFmtId="0" fontId="4" fillId="0" borderId="0" xfId="6" applyFont="1" applyAlignment="1">
      <alignment horizontal="center"/>
    </xf>
    <xf numFmtId="0" fontId="4" fillId="0" borderId="0" xfId="6" applyFont="1"/>
    <xf numFmtId="0" fontId="4" fillId="0" borderId="2" xfId="6" applyFont="1" applyBorder="1" applyAlignment="1">
      <alignment horizontal="center"/>
    </xf>
    <xf numFmtId="0" fontId="4" fillId="2" borderId="3" xfId="6" applyFont="1" applyFill="1" applyBorder="1" applyAlignment="1">
      <alignment horizontal="center"/>
    </xf>
    <xf numFmtId="0" fontId="4" fillId="2" borderId="4" xfId="6" applyFont="1" applyFill="1" applyBorder="1" applyAlignment="1">
      <alignment horizontal="center"/>
    </xf>
    <xf numFmtId="3" fontId="4" fillId="2" borderId="4" xfId="6" applyNumberFormat="1" applyFont="1" applyFill="1" applyBorder="1"/>
    <xf numFmtId="4" fontId="4" fillId="2" borderId="4" xfId="6" applyNumberFormat="1" applyFont="1" applyFill="1" applyBorder="1"/>
    <xf numFmtId="0" fontId="4" fillId="0" borderId="2" xfId="0" applyFont="1" applyBorder="1" applyAlignment="1">
      <alignment horizontal="center"/>
    </xf>
    <xf numFmtId="0" fontId="4" fillId="3" borderId="3" xfId="6" applyFont="1" applyFill="1" applyBorder="1" applyAlignment="1">
      <alignment horizontal="center"/>
    </xf>
    <xf numFmtId="0" fontId="4" fillId="3" borderId="4" xfId="6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5" fillId="0" borderId="0" xfId="6" applyFont="1" applyAlignment="1">
      <alignment horizontal="center"/>
    </xf>
    <xf numFmtId="0" fontId="4" fillId="2" borderId="3" xfId="0" applyFont="1" applyFill="1" applyBorder="1"/>
    <xf numFmtId="0" fontId="0" fillId="3" borderId="3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0" fillId="4" borderId="0" xfId="0" applyFill="1"/>
    <xf numFmtId="0" fontId="5" fillId="0" borderId="0" xfId="0" applyFont="1"/>
    <xf numFmtId="0" fontId="5" fillId="0" borderId="0" xfId="6" applyFont="1" applyBorder="1"/>
    <xf numFmtId="0" fontId="7" fillId="4" borderId="0" xfId="0" applyFont="1" applyFill="1"/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10" xfId="6" applyFont="1" applyFill="1" applyBorder="1" applyAlignment="1">
      <alignment horizontal="center"/>
    </xf>
    <xf numFmtId="0" fontId="4" fillId="0" borderId="11" xfId="6" applyFont="1" applyFill="1" applyBorder="1"/>
    <xf numFmtId="0" fontId="4" fillId="0" borderId="8" xfId="6" applyFont="1" applyFill="1" applyBorder="1" applyAlignment="1">
      <alignment horizontal="center"/>
    </xf>
    <xf numFmtId="0" fontId="8" fillId="0" borderId="0" xfId="6" applyFont="1"/>
    <xf numFmtId="0" fontId="8" fillId="0" borderId="0" xfId="0" applyFont="1"/>
    <xf numFmtId="4" fontId="10" fillId="0" borderId="0" xfId="0" applyNumberFormat="1" applyFont="1"/>
    <xf numFmtId="4" fontId="4" fillId="0" borderId="0" xfId="6" applyNumberFormat="1" applyFont="1" applyFill="1" applyBorder="1"/>
    <xf numFmtId="0" fontId="4" fillId="2" borderId="6" xfId="0" applyFont="1" applyFill="1" applyBorder="1" applyAlignment="1">
      <alignment horizontal="center"/>
    </xf>
    <xf numFmtId="0" fontId="8" fillId="0" borderId="0" xfId="6" applyFont="1" applyBorder="1"/>
    <xf numFmtId="44" fontId="4" fillId="2" borderId="4" xfId="6" applyNumberFormat="1" applyFont="1" applyFill="1" applyBorder="1"/>
    <xf numFmtId="44" fontId="4" fillId="3" borderId="5" xfId="6" applyNumberFormat="1" applyFont="1" applyFill="1" applyBorder="1" applyAlignment="1"/>
    <xf numFmtId="3" fontId="4" fillId="2" borderId="4" xfId="6" applyNumberFormat="1" applyFont="1" applyFill="1" applyBorder="1" applyAlignment="1">
      <alignment horizontal="center"/>
    </xf>
    <xf numFmtId="3" fontId="4" fillId="0" borderId="12" xfId="6" applyNumberFormat="1" applyFont="1" applyFill="1" applyBorder="1" applyAlignment="1">
      <alignment horizontal="center"/>
    </xf>
    <xf numFmtId="4" fontId="4" fillId="0" borderId="8" xfId="6" applyNumberFormat="1" applyFont="1" applyFill="1" applyBorder="1"/>
    <xf numFmtId="4" fontId="4" fillId="0" borderId="13" xfId="6" applyNumberFormat="1" applyFont="1" applyFill="1" applyBorder="1"/>
    <xf numFmtId="0" fontId="4" fillId="0" borderId="12" xfId="0" applyFont="1" applyBorder="1" applyAlignment="1">
      <alignment horizontal="center"/>
    </xf>
    <xf numFmtId="0" fontId="4" fillId="0" borderId="7" xfId="6" applyFont="1" applyBorder="1"/>
    <xf numFmtId="0" fontId="8" fillId="0" borderId="0" xfId="6" applyFont="1" applyFill="1" applyBorder="1"/>
    <xf numFmtId="3" fontId="4" fillId="2" borderId="5" xfId="6" applyNumberFormat="1" applyFont="1" applyFill="1" applyBorder="1" applyAlignment="1">
      <alignment horizontal="center"/>
    </xf>
    <xf numFmtId="44" fontId="4" fillId="2" borderId="5" xfId="6" applyNumberFormat="1" applyFont="1" applyFill="1" applyBorder="1"/>
    <xf numFmtId="0" fontId="0" fillId="0" borderId="0" xfId="6" applyFont="1" applyBorder="1"/>
    <xf numFmtId="44" fontId="0" fillId="0" borderId="0" xfId="0" applyNumberFormat="1"/>
    <xf numFmtId="0" fontId="4" fillId="0" borderId="18" xfId="0" applyFont="1" applyBorder="1"/>
    <xf numFmtId="0" fontId="4" fillId="0" borderId="18" xfId="6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2" xfId="6" applyFont="1" applyBorder="1"/>
    <xf numFmtId="0" fontId="4" fillId="0" borderId="2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3" fontId="4" fillId="0" borderId="27" xfId="6" applyNumberFormat="1" applyFont="1" applyFill="1" applyBorder="1" applyAlignment="1">
      <alignment horizontal="center"/>
    </xf>
    <xf numFmtId="0" fontId="4" fillId="0" borderId="27" xfId="0" applyFont="1" applyBorder="1"/>
    <xf numFmtId="0" fontId="4" fillId="0" borderId="25" xfId="6" applyFont="1" applyFill="1" applyBorder="1" applyAlignment="1">
      <alignment horizontal="center"/>
    </xf>
    <xf numFmtId="3" fontId="4" fillId="0" borderId="25" xfId="6" applyNumberFormat="1" applyFont="1" applyFill="1" applyBorder="1" applyAlignment="1">
      <alignment horizontal="center"/>
    </xf>
    <xf numFmtId="44" fontId="4" fillId="0" borderId="25" xfId="6" applyNumberFormat="1" applyFont="1" applyFill="1" applyBorder="1"/>
    <xf numFmtId="0" fontId="4" fillId="0" borderId="29" xfId="6" applyFont="1" applyBorder="1" applyAlignment="1">
      <alignment horizontal="center"/>
    </xf>
    <xf numFmtId="0" fontId="4" fillId="0" borderId="29" xfId="0" applyFont="1" applyBorder="1"/>
    <xf numFmtId="0" fontId="4" fillId="0" borderId="30" xfId="6" applyFont="1" applyBorder="1"/>
    <xf numFmtId="0" fontId="4" fillId="0" borderId="27" xfId="6" applyFont="1" applyFill="1" applyBorder="1" applyAlignment="1">
      <alignment horizontal="center"/>
    </xf>
    <xf numFmtId="44" fontId="0" fillId="0" borderId="25" xfId="6" applyNumberFormat="1" applyFont="1" applyFill="1" applyBorder="1"/>
    <xf numFmtId="44" fontId="4" fillId="0" borderId="12" xfId="6" applyNumberFormat="1" applyFont="1" applyFill="1" applyBorder="1" applyAlignment="1"/>
    <xf numFmtId="0" fontId="4" fillId="0" borderId="26" xfId="6" applyFont="1" applyFill="1" applyBorder="1" applyAlignment="1">
      <alignment horizontal="right"/>
    </xf>
    <xf numFmtId="3" fontId="4" fillId="0" borderId="27" xfId="6" applyNumberFormat="1" applyFont="1" applyFill="1" applyBorder="1" applyAlignment="1">
      <alignment horizontal="center" vertical="center"/>
    </xf>
    <xf numFmtId="44" fontId="4" fillId="0" borderId="27" xfId="6" applyNumberFormat="1" applyFont="1" applyFill="1" applyBorder="1" applyAlignment="1">
      <alignment vertical="center"/>
    </xf>
    <xf numFmtId="0" fontId="4" fillId="2" borderId="5" xfId="6" applyFont="1" applyFill="1" applyBorder="1" applyAlignment="1">
      <alignment horizontal="center"/>
    </xf>
    <xf numFmtId="0" fontId="10" fillId="0" borderId="0" xfId="0" applyFont="1"/>
    <xf numFmtId="4" fontId="10" fillId="6" borderId="0" xfId="0" applyNumberFormat="1" applyFont="1" applyFill="1"/>
    <xf numFmtId="0" fontId="4" fillId="0" borderId="28" xfId="6" applyFont="1" applyFill="1" applyBorder="1"/>
    <xf numFmtId="0" fontId="10" fillId="0" borderId="0" xfId="6" applyFont="1" applyBorder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28" xfId="6" applyFont="1" applyFill="1" applyBorder="1"/>
    <xf numFmtId="0" fontId="4" fillId="5" borderId="1" xfId="6" applyFont="1" applyFill="1" applyBorder="1" applyAlignment="1">
      <alignment horizontal="center"/>
    </xf>
    <xf numFmtId="0" fontId="4" fillId="0" borderId="33" xfId="6" applyFont="1" applyBorder="1" applyAlignment="1">
      <alignment horizontal="center"/>
    </xf>
    <xf numFmtId="0" fontId="4" fillId="0" borderId="34" xfId="6" applyFont="1" applyBorder="1" applyAlignment="1">
      <alignment horizontal="center"/>
    </xf>
    <xf numFmtId="0" fontId="4" fillId="5" borderId="16" xfId="6" applyFont="1" applyFill="1" applyBorder="1" applyAlignment="1">
      <alignment horizontal="center"/>
    </xf>
    <xf numFmtId="0" fontId="0" fillId="0" borderId="0" xfId="0" quotePrefix="1"/>
    <xf numFmtId="0" fontId="4" fillId="0" borderId="12" xfId="6" applyFont="1" applyFill="1" applyBorder="1" applyAlignment="1">
      <alignment horizontal="center"/>
    </xf>
    <xf numFmtId="165" fontId="4" fillId="0" borderId="0" xfId="32" applyNumberFormat="1" applyFont="1" applyFill="1" applyBorder="1"/>
    <xf numFmtId="1" fontId="4" fillId="0" borderId="0" xfId="6" applyNumberFormat="1" applyFont="1" applyFill="1" applyBorder="1"/>
    <xf numFmtId="3" fontId="4" fillId="0" borderId="9" xfId="6" applyNumberFormat="1" applyFont="1" applyFill="1" applyBorder="1" applyAlignment="1">
      <alignment horizontal="center"/>
    </xf>
    <xf numFmtId="3" fontId="4" fillId="0" borderId="16" xfId="6" applyNumberFormat="1" applyFont="1" applyFill="1" applyBorder="1" applyAlignment="1">
      <alignment horizontal="center"/>
    </xf>
    <xf numFmtId="0" fontId="4" fillId="0" borderId="32" xfId="0" applyFont="1" applyBorder="1"/>
    <xf numFmtId="3" fontId="4" fillId="0" borderId="1" xfId="6" applyNumberFormat="1" applyFont="1" applyFill="1" applyBorder="1" applyAlignment="1">
      <alignment horizontal="center"/>
    </xf>
    <xf numFmtId="0" fontId="4" fillId="0" borderId="0" xfId="0" applyFont="1"/>
    <xf numFmtId="0" fontId="4" fillId="0" borderId="32" xfId="0" applyFont="1" applyBorder="1" applyAlignment="1">
      <alignment horizontal="center"/>
    </xf>
    <xf numFmtId="0" fontId="4" fillId="0" borderId="0" xfId="6" applyFont="1" applyBorder="1"/>
    <xf numFmtId="4" fontId="4" fillId="0" borderId="0" xfId="0" applyNumberFormat="1" applyFont="1"/>
    <xf numFmtId="0" fontId="4" fillId="0" borderId="9" xfId="0" applyFont="1" applyBorder="1" applyAlignment="1">
      <alignment horizontal="center"/>
    </xf>
    <xf numFmtId="44" fontId="4" fillId="0" borderId="8" xfId="6" applyNumberFormat="1" applyFont="1" applyFill="1" applyBorder="1"/>
    <xf numFmtId="0" fontId="4" fillId="0" borderId="17" xfId="6" applyFont="1" applyFill="1" applyBorder="1"/>
    <xf numFmtId="0" fontId="4" fillId="0" borderId="16" xfId="0" applyFont="1" applyBorder="1" applyAlignment="1">
      <alignment horizontal="center"/>
    </xf>
    <xf numFmtId="0" fontId="4" fillId="0" borderId="1" xfId="0" applyFont="1" applyBorder="1"/>
    <xf numFmtId="0" fontId="4" fillId="0" borderId="16" xfId="6" applyFont="1" applyFill="1" applyBorder="1" applyAlignment="1">
      <alignment horizontal="center"/>
    </xf>
    <xf numFmtId="44" fontId="4" fillId="0" borderId="16" xfId="6" applyNumberFormat="1" applyFont="1" applyFill="1" applyBorder="1"/>
    <xf numFmtId="0" fontId="4" fillId="0" borderId="1" xfId="6" applyFont="1" applyFill="1" applyBorder="1" applyAlignment="1">
      <alignment horizontal="center"/>
    </xf>
    <xf numFmtId="3" fontId="4" fillId="0" borderId="8" xfId="6" applyNumberFormat="1" applyFont="1" applyFill="1" applyBorder="1" applyAlignment="1">
      <alignment horizontal="center"/>
    </xf>
    <xf numFmtId="0" fontId="4" fillId="0" borderId="1" xfId="6" applyFont="1" applyBorder="1" applyAlignment="1">
      <alignment horizontal="center"/>
    </xf>
    <xf numFmtId="0" fontId="4" fillId="0" borderId="32" xfId="4" applyFont="1" applyBorder="1"/>
    <xf numFmtId="0" fontId="4" fillId="0" borderId="32" xfId="6" applyFont="1" applyBorder="1" applyAlignment="1">
      <alignment horizontal="center"/>
    </xf>
    <xf numFmtId="0" fontId="4" fillId="0" borderId="32" xfId="6" applyFont="1" applyBorder="1"/>
    <xf numFmtId="0" fontId="4" fillId="0" borderId="28" xfId="6" applyFont="1" applyBorder="1"/>
    <xf numFmtId="0" fontId="4" fillId="0" borderId="0" xfId="0" applyFont="1" applyAlignment="1">
      <alignment horizontal="center"/>
    </xf>
    <xf numFmtId="0" fontId="4" fillId="0" borderId="0" xfId="6" applyFont="1" applyBorder="1" applyAlignment="1">
      <alignment horizontal="center"/>
    </xf>
    <xf numFmtId="0" fontId="4" fillId="0" borderId="33" xfId="6" applyFont="1" applyBorder="1"/>
    <xf numFmtId="4" fontId="4" fillId="2" borderId="5" xfId="6" applyNumberFormat="1" applyFont="1" applyFill="1" applyBorder="1"/>
    <xf numFmtId="44" fontId="4" fillId="5" borderId="16" xfId="6" applyNumberFormat="1" applyFont="1" applyFill="1" applyBorder="1"/>
    <xf numFmtId="44" fontId="4" fillId="0" borderId="8" xfId="6" applyNumberFormat="1" applyFont="1" applyBorder="1"/>
    <xf numFmtId="44" fontId="4" fillId="0" borderId="8" xfId="0" applyNumberFormat="1" applyFont="1" applyBorder="1"/>
    <xf numFmtId="44" fontId="4" fillId="0" borderId="23" xfId="0" applyNumberFormat="1" applyFont="1" applyBorder="1"/>
    <xf numFmtId="166" fontId="4" fillId="0" borderId="0" xfId="6" applyNumberFormat="1" applyFont="1" applyBorder="1" applyAlignment="1">
      <alignment horizontal="left"/>
    </xf>
    <xf numFmtId="44" fontId="0" fillId="0" borderId="16" xfId="6" applyNumberFormat="1" applyFont="1" applyFill="1" applyBorder="1"/>
    <xf numFmtId="44" fontId="10" fillId="0" borderId="8" xfId="6" applyNumberFormat="1" applyFont="1" applyBorder="1"/>
    <xf numFmtId="0" fontId="4" fillId="0" borderId="35" xfId="0" applyFont="1" applyBorder="1" applyAlignment="1">
      <alignment horizontal="center"/>
    </xf>
    <xf numFmtId="0" fontId="4" fillId="0" borderId="35" xfId="0" applyFont="1" applyBorder="1"/>
    <xf numFmtId="4" fontId="4" fillId="0" borderId="0" xfId="6" applyNumberFormat="1" applyFont="1" applyBorder="1"/>
    <xf numFmtId="0" fontId="4" fillId="5" borderId="12" xfId="6" applyFont="1" applyFill="1" applyBorder="1" applyAlignment="1">
      <alignment horizontal="center"/>
    </xf>
    <xf numFmtId="0" fontId="4" fillId="5" borderId="9" xfId="0" applyFont="1" applyFill="1" applyBorder="1" applyAlignment="1" applyProtection="1">
      <alignment horizontal="center"/>
      <protection locked="0"/>
    </xf>
    <xf numFmtId="0" fontId="4" fillId="5" borderId="9" xfId="0" applyFont="1" applyFill="1" applyBorder="1"/>
    <xf numFmtId="44" fontId="4" fillId="5" borderId="8" xfId="0" applyNumberFormat="1" applyFont="1" applyFill="1" applyBorder="1" applyProtection="1">
      <protection locked="0"/>
    </xf>
    <xf numFmtId="44" fontId="4" fillId="5" borderId="8" xfId="6" applyNumberFormat="1" applyFont="1" applyFill="1" applyBorder="1"/>
    <xf numFmtId="0" fontId="4" fillId="5" borderId="0" xfId="6" applyFont="1" applyFill="1" applyBorder="1"/>
    <xf numFmtId="0" fontId="4" fillId="5" borderId="0" xfId="0" applyFont="1" applyFill="1"/>
    <xf numFmtId="4" fontId="10" fillId="5" borderId="0" xfId="0" applyNumberFormat="1" applyFont="1" applyFill="1"/>
    <xf numFmtId="165" fontId="4" fillId="5" borderId="0" xfId="26" quotePrefix="1" applyNumberFormat="1" applyFont="1" applyFill="1"/>
    <xf numFmtId="0" fontId="0" fillId="5" borderId="0" xfId="0" applyFill="1"/>
    <xf numFmtId="0" fontId="4" fillId="5" borderId="8" xfId="0" applyFont="1" applyFill="1" applyBorder="1" applyAlignment="1" applyProtection="1">
      <alignment horizontal="center"/>
      <protection locked="0"/>
    </xf>
    <xf numFmtId="0" fontId="4" fillId="5" borderId="8" xfId="6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0" fontId="4" fillId="5" borderId="32" xfId="0" applyFont="1" applyFill="1" applyBorder="1"/>
    <xf numFmtId="0" fontId="4" fillId="5" borderId="32" xfId="6" applyFont="1" applyFill="1" applyBorder="1"/>
    <xf numFmtId="3" fontId="4" fillId="5" borderId="1" xfId="6" applyNumberFormat="1" applyFont="1" applyFill="1" applyBorder="1" applyAlignment="1">
      <alignment horizontal="center"/>
    </xf>
    <xf numFmtId="44" fontId="4" fillId="5" borderId="28" xfId="6" applyNumberFormat="1" applyFont="1" applyFill="1" applyBorder="1" applyAlignment="1"/>
    <xf numFmtId="0" fontId="8" fillId="5" borderId="0" xfId="6" applyFont="1" applyFill="1" applyBorder="1"/>
    <xf numFmtId="4" fontId="4" fillId="5" borderId="8" xfId="0" applyNumberFormat="1" applyFont="1" applyFill="1" applyBorder="1"/>
    <xf numFmtId="0" fontId="4" fillId="5" borderId="11" xfId="6" applyFont="1" applyFill="1" applyBorder="1"/>
    <xf numFmtId="4" fontId="4" fillId="5" borderId="8" xfId="6" applyNumberFormat="1" applyFont="1" applyFill="1" applyBorder="1"/>
    <xf numFmtId="0" fontId="4" fillId="5" borderId="8" xfId="0" applyFont="1" applyFill="1" applyBorder="1" applyAlignment="1">
      <alignment horizontal="center"/>
    </xf>
    <xf numFmtId="3" fontId="4" fillId="5" borderId="8" xfId="6" applyNumberFormat="1" applyFont="1" applyFill="1" applyBorder="1" applyAlignment="1">
      <alignment horizontal="center"/>
    </xf>
    <xf numFmtId="0" fontId="4" fillId="5" borderId="8" xfId="7" applyFont="1" applyFill="1" applyBorder="1" applyAlignment="1">
      <alignment horizontal="center"/>
    </xf>
    <xf numFmtId="3" fontId="4" fillId="5" borderId="8" xfId="7" applyNumberFormat="1" applyFont="1" applyFill="1" applyBorder="1" applyAlignment="1">
      <alignment horizontal="center"/>
    </xf>
    <xf numFmtId="44" fontId="4" fillId="5" borderId="8" xfId="1" applyFont="1" applyFill="1" applyBorder="1" applyAlignment="1">
      <alignment horizontal="left"/>
    </xf>
    <xf numFmtId="0" fontId="8" fillId="5" borderId="0" xfId="0" applyFont="1" applyFill="1"/>
    <xf numFmtId="0" fontId="4" fillId="5" borderId="14" xfId="0" applyFont="1" applyFill="1" applyBorder="1" applyAlignment="1">
      <alignment vertical="center"/>
    </xf>
    <xf numFmtId="0" fontId="4" fillId="5" borderId="15" xfId="7" applyFont="1" applyFill="1" applyBorder="1" applyAlignment="1">
      <alignment horizontal="left"/>
    </xf>
    <xf numFmtId="0" fontId="4" fillId="5" borderId="11" xfId="7" applyFont="1" applyFill="1" applyBorder="1" applyAlignment="1">
      <alignment horizontal="left"/>
    </xf>
    <xf numFmtId="0" fontId="4" fillId="5" borderId="9" xfId="0" applyFont="1" applyFill="1" applyBorder="1" applyAlignment="1">
      <alignment vertical="center"/>
    </xf>
    <xf numFmtId="0" fontId="0" fillId="5" borderId="32" xfId="0" applyFill="1" applyBorder="1" applyAlignment="1">
      <alignment horizontal="center"/>
    </xf>
    <xf numFmtId="0" fontId="4" fillId="5" borderId="28" xfId="0" applyFont="1" applyFill="1" applyBorder="1" applyAlignment="1">
      <alignment horizontal="left"/>
    </xf>
    <xf numFmtId="44" fontId="4" fillId="5" borderId="1" xfId="6" applyNumberFormat="1" applyFont="1" applyFill="1" applyBorder="1" applyAlignment="1"/>
    <xf numFmtId="1" fontId="10" fillId="5" borderId="0" xfId="0" applyNumberFormat="1" applyFont="1" applyFill="1"/>
    <xf numFmtId="0" fontId="0" fillId="5" borderId="0" xfId="0" quotePrefix="1" applyFill="1"/>
    <xf numFmtId="3" fontId="4" fillId="5" borderId="16" xfId="6" applyNumberFormat="1" applyFont="1" applyFill="1" applyBorder="1" applyAlignment="1">
      <alignment horizontal="center"/>
    </xf>
    <xf numFmtId="0" fontId="16" fillId="5" borderId="1" xfId="0" applyFont="1" applyFill="1" applyBorder="1"/>
    <xf numFmtId="2" fontId="4" fillId="0" borderId="0" xfId="6" applyNumberFormat="1" applyFont="1" applyBorder="1"/>
    <xf numFmtId="0" fontId="4" fillId="0" borderId="0" xfId="6" applyFont="1" applyBorder="1" applyAlignment="1">
      <alignment horizontal="right"/>
    </xf>
    <xf numFmtId="0" fontId="4" fillId="5" borderId="16" xfId="0" applyFont="1" applyFill="1" applyBorder="1" applyAlignment="1" applyProtection="1">
      <alignment horizontal="center"/>
      <protection locked="0"/>
    </xf>
    <xf numFmtId="0" fontId="4" fillId="5" borderId="28" xfId="0" applyFont="1" applyFill="1" applyBorder="1" applyAlignment="1" applyProtection="1">
      <alignment horizontal="left"/>
      <protection locked="0"/>
    </xf>
    <xf numFmtId="3" fontId="4" fillId="5" borderId="16" xfId="0" applyNumberFormat="1" applyFont="1" applyFill="1" applyBorder="1" applyAlignment="1" applyProtection="1">
      <alignment horizontal="center"/>
      <protection locked="0"/>
    </xf>
    <xf numFmtId="44" fontId="4" fillId="5" borderId="16" xfId="0" applyNumberFormat="1" applyFont="1" applyFill="1" applyBorder="1" applyProtection="1">
      <protection locked="0"/>
    </xf>
    <xf numFmtId="0" fontId="4" fillId="0" borderId="9" xfId="6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16" fillId="5" borderId="32" xfId="0" applyFont="1" applyFill="1" applyBorder="1"/>
    <xf numFmtId="44" fontId="4" fillId="5" borderId="1" xfId="6" applyNumberFormat="1" applyFont="1" applyFill="1" applyBorder="1"/>
    <xf numFmtId="4" fontId="4" fillId="5" borderId="0" xfId="6" applyNumberFormat="1" applyFont="1" applyFill="1" applyBorder="1"/>
    <xf numFmtId="0" fontId="4" fillId="0" borderId="0" xfId="6" applyFont="1" applyFill="1" applyBorder="1"/>
    <xf numFmtId="0" fontId="4" fillId="0" borderId="0" xfId="6" applyFont="1" applyFill="1" applyBorder="1" applyAlignment="1">
      <alignment horizontal="center"/>
    </xf>
    <xf numFmtId="44" fontId="4" fillId="5" borderId="15" xfId="6" applyNumberFormat="1" applyFont="1" applyFill="1" applyBorder="1"/>
    <xf numFmtId="0" fontId="4" fillId="5" borderId="11" xfId="6" applyFont="1" applyFill="1" applyBorder="1" applyAlignment="1">
      <alignment horizontal="right"/>
    </xf>
    <xf numFmtId="0" fontId="4" fillId="5" borderId="2" xfId="6" applyFont="1" applyFill="1" applyBorder="1" applyAlignment="1">
      <alignment horizontal="center"/>
    </xf>
    <xf numFmtId="3" fontId="4" fillId="5" borderId="2" xfId="6" applyNumberFormat="1" applyFont="1" applyFill="1" applyBorder="1"/>
    <xf numFmtId="4" fontId="4" fillId="5" borderId="2" xfId="6" applyNumberFormat="1" applyFont="1" applyFill="1" applyBorder="1"/>
    <xf numFmtId="0" fontId="4" fillId="5" borderId="11" xfId="6" applyFont="1" applyFill="1" applyBorder="1" applyAlignment="1">
      <alignment horizontal="center"/>
    </xf>
    <xf numFmtId="3" fontId="4" fillId="5" borderId="8" xfId="6" applyNumberFormat="1" applyFont="1" applyFill="1" applyBorder="1" applyAlignment="1">
      <alignment horizontal="center" vertical="center"/>
    </xf>
    <xf numFmtId="0" fontId="4" fillId="5" borderId="38" xfId="6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2" xfId="0" applyFont="1" applyFill="1" applyBorder="1"/>
    <xf numFmtId="0" fontId="4" fillId="5" borderId="15" xfId="6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5" borderId="24" xfId="0" applyFont="1" applyFill="1" applyBorder="1"/>
    <xf numFmtId="0" fontId="4" fillId="5" borderId="21" xfId="6" applyFont="1" applyFill="1" applyBorder="1" applyAlignment="1">
      <alignment horizontal="right"/>
    </xf>
    <xf numFmtId="3" fontId="4" fillId="5" borderId="23" xfId="6" applyNumberFormat="1" applyFont="1" applyFill="1" applyBorder="1" applyAlignment="1">
      <alignment horizontal="center"/>
    </xf>
    <xf numFmtId="164" fontId="4" fillId="5" borderId="23" xfId="6" applyNumberFormat="1" applyFont="1" applyFill="1" applyBorder="1"/>
    <xf numFmtId="0" fontId="4" fillId="5" borderId="22" xfId="0" applyFont="1" applyFill="1" applyBorder="1" applyAlignment="1">
      <alignment horizontal="center"/>
    </xf>
    <xf numFmtId="0" fontId="4" fillId="5" borderId="22" xfId="0" applyFont="1" applyFill="1" applyBorder="1"/>
    <xf numFmtId="0" fontId="4" fillId="5" borderId="19" xfId="6" applyFont="1" applyFill="1" applyBorder="1"/>
    <xf numFmtId="0" fontId="4" fillId="5" borderId="18" xfId="6" applyFont="1" applyFill="1" applyBorder="1" applyAlignment="1">
      <alignment horizontal="center"/>
    </xf>
    <xf numFmtId="3" fontId="4" fillId="5" borderId="18" xfId="6" applyNumberFormat="1" applyFont="1" applyFill="1" applyBorder="1"/>
    <xf numFmtId="4" fontId="4" fillId="5" borderId="18" xfId="6" applyNumberFormat="1" applyFont="1" applyFill="1" applyBorder="1"/>
    <xf numFmtId="0" fontId="4" fillId="5" borderId="0" xfId="0" applyFont="1" applyFill="1" applyAlignment="1">
      <alignment horizontal="center"/>
    </xf>
    <xf numFmtId="0" fontId="4" fillId="5" borderId="7" xfId="6" applyFont="1" applyFill="1" applyBorder="1"/>
    <xf numFmtId="0" fontId="4" fillId="5" borderId="14" xfId="6" applyFont="1" applyFill="1" applyBorder="1" applyAlignment="1">
      <alignment horizontal="center"/>
    </xf>
    <xf numFmtId="0" fontId="4" fillId="5" borderId="31" xfId="0" applyFont="1" applyFill="1" applyBorder="1" applyAlignment="1">
      <alignment horizontal="center"/>
    </xf>
    <xf numFmtId="0" fontId="4" fillId="5" borderId="31" xfId="0" applyFont="1" applyFill="1" applyBorder="1"/>
    <xf numFmtId="0" fontId="4" fillId="5" borderId="15" xfId="6" applyFont="1" applyFill="1" applyBorder="1"/>
    <xf numFmtId="3" fontId="4" fillId="5" borderId="14" xfId="6" applyNumberFormat="1" applyFont="1" applyFill="1" applyBorder="1"/>
    <xf numFmtId="4" fontId="4" fillId="5" borderId="14" xfId="6" applyNumberFormat="1" applyFont="1" applyFill="1" applyBorder="1"/>
    <xf numFmtId="0" fontId="4" fillId="0" borderId="1" xfId="0" applyFont="1" applyBorder="1" applyAlignment="1">
      <alignment horizontal="center"/>
    </xf>
    <xf numFmtId="44" fontId="4" fillId="0" borderId="1" xfId="6" applyNumberFormat="1" applyFont="1" applyFill="1" applyBorder="1"/>
    <xf numFmtId="3" fontId="4" fillId="0" borderId="1" xfId="6" applyNumberFormat="1" applyFont="1" applyFill="1" applyBorder="1" applyAlignment="1">
      <alignment horizontal="center" vertical="center"/>
    </xf>
    <xf numFmtId="44" fontId="4" fillId="0" borderId="1" xfId="6" applyNumberFormat="1" applyFont="1" applyFill="1" applyBorder="1" applyAlignment="1">
      <alignment vertical="center"/>
    </xf>
    <xf numFmtId="14" fontId="4" fillId="0" borderId="0" xfId="6" applyNumberFormat="1" applyFont="1" applyBorder="1" applyAlignment="1">
      <alignment horizontal="center"/>
    </xf>
    <xf numFmtId="6" fontId="4" fillId="0" borderId="16" xfId="6" applyNumberFormat="1" applyFont="1" applyFill="1" applyBorder="1"/>
    <xf numFmtId="2" fontId="4" fillId="5" borderId="8" xfId="0" applyNumberFormat="1" applyFont="1" applyFill="1" applyBorder="1" applyAlignment="1" applyProtection="1">
      <alignment horizontal="center"/>
      <protection locked="0"/>
    </xf>
    <xf numFmtId="0" fontId="4" fillId="8" borderId="3" xfId="6" applyFont="1" applyFill="1" applyBorder="1" applyAlignment="1">
      <alignment horizontal="center"/>
    </xf>
    <xf numFmtId="0" fontId="4" fillId="8" borderId="6" xfId="6" applyFont="1" applyFill="1" applyBorder="1" applyAlignment="1">
      <alignment horizontal="center"/>
    </xf>
    <xf numFmtId="0" fontId="4" fillId="8" borderId="5" xfId="6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4" xfId="0" applyFont="1" applyFill="1" applyBorder="1"/>
    <xf numFmtId="0" fontId="4" fillId="8" borderId="4" xfId="6" applyFont="1" applyFill="1" applyBorder="1" applyAlignment="1">
      <alignment horizontal="center"/>
    </xf>
    <xf numFmtId="3" fontId="4" fillId="8" borderId="4" xfId="6" applyNumberFormat="1" applyFont="1" applyFill="1" applyBorder="1" applyAlignment="1">
      <alignment horizontal="center"/>
    </xf>
    <xf numFmtId="44" fontId="4" fillId="8" borderId="4" xfId="6" applyNumberFormat="1" applyFont="1" applyFill="1" applyBorder="1"/>
    <xf numFmtId="3" fontId="4" fillId="8" borderId="4" xfId="6" applyNumberFormat="1" applyFont="1" applyFill="1" applyBorder="1"/>
    <xf numFmtId="4" fontId="4" fillId="8" borderId="4" xfId="6" applyNumberFormat="1" applyFont="1" applyFill="1" applyBorder="1"/>
    <xf numFmtId="44" fontId="4" fillId="8" borderId="5" xfId="6" applyNumberFormat="1" applyFont="1" applyFill="1" applyBorder="1"/>
    <xf numFmtId="0" fontId="4" fillId="8" borderId="40" xfId="6" applyFont="1" applyFill="1" applyBorder="1" applyAlignment="1">
      <alignment horizontal="center"/>
    </xf>
    <xf numFmtId="0" fontId="4" fillId="8" borderId="41" xfId="0" applyFont="1" applyFill="1" applyBorder="1" applyAlignment="1">
      <alignment horizontal="center"/>
    </xf>
    <xf numFmtId="0" fontId="4" fillId="8" borderId="42" xfId="0" applyFont="1" applyFill="1" applyBorder="1"/>
    <xf numFmtId="0" fontId="4" fillId="8" borderId="39" xfId="6" applyFont="1" applyFill="1" applyBorder="1" applyAlignment="1">
      <alignment horizontal="center"/>
    </xf>
    <xf numFmtId="0" fontId="4" fillId="8" borderId="2" xfId="6" applyFont="1" applyFill="1" applyBorder="1" applyAlignment="1">
      <alignment horizontal="center"/>
    </xf>
    <xf numFmtId="3" fontId="4" fillId="8" borderId="2" xfId="6" applyNumberFormat="1" applyFont="1" applyFill="1" applyBorder="1"/>
    <xf numFmtId="4" fontId="4" fillId="8" borderId="2" xfId="6" applyNumberFormat="1" applyFont="1" applyFill="1" applyBorder="1"/>
    <xf numFmtId="44" fontId="4" fillId="8" borderId="38" xfId="6" applyNumberFormat="1" applyFont="1" applyFill="1" applyBorder="1"/>
    <xf numFmtId="0" fontId="4" fillId="2" borderId="43" xfId="0" applyFont="1" applyFill="1" applyBorder="1"/>
    <xf numFmtId="0" fontId="4" fillId="2" borderId="44" xfId="6" applyFont="1" applyFill="1" applyBorder="1" applyAlignment="1">
      <alignment horizontal="center"/>
    </xf>
    <xf numFmtId="0" fontId="4" fillId="0" borderId="0" xfId="6" applyFont="1" applyBorder="1" applyAlignment="1"/>
    <xf numFmtId="42" fontId="4" fillId="0" borderId="9" xfId="6" applyNumberFormat="1" applyFont="1" applyFill="1" applyBorder="1"/>
    <xf numFmtId="42" fontId="4" fillId="0" borderId="1" xfId="6" applyNumberFormat="1" applyFont="1" applyFill="1" applyBorder="1"/>
    <xf numFmtId="42" fontId="4" fillId="0" borderId="25" xfId="6" applyNumberFormat="1" applyFont="1" applyFill="1" applyBorder="1"/>
    <xf numFmtId="44" fontId="4" fillId="0" borderId="9" xfId="6" applyNumberFormat="1" applyFont="1" applyFill="1" applyBorder="1" applyAlignment="1"/>
    <xf numFmtId="44" fontId="4" fillId="0" borderId="27" xfId="6" applyNumberFormat="1" applyFont="1" applyFill="1" applyBorder="1" applyAlignment="1"/>
    <xf numFmtId="3" fontId="4" fillId="0" borderId="8" xfId="6" applyNumberFormat="1" applyFont="1" applyFill="1" applyBorder="1"/>
    <xf numFmtId="3" fontId="4" fillId="0" borderId="0" xfId="6" applyNumberFormat="1" applyFont="1" applyFill="1" applyBorder="1"/>
    <xf numFmtId="4" fontId="4" fillId="5" borderId="16" xfId="0" applyNumberFormat="1" applyFont="1" applyFill="1" applyBorder="1"/>
    <xf numFmtId="4" fontId="4" fillId="5" borderId="12" xfId="0" applyNumberFormat="1" applyFont="1" applyFill="1" applyBorder="1"/>
    <xf numFmtId="1" fontId="10" fillId="0" borderId="0" xfId="0" applyNumberFormat="1" applyFont="1"/>
    <xf numFmtId="4" fontId="9" fillId="0" borderId="0" xfId="0" applyNumberFormat="1" applyFont="1"/>
    <xf numFmtId="4" fontId="4" fillId="5" borderId="38" xfId="6" applyNumberFormat="1" applyFont="1" applyFill="1" applyBorder="1"/>
    <xf numFmtId="4" fontId="4" fillId="7" borderId="0" xfId="6" applyNumberFormat="1" applyFont="1" applyFill="1" applyBorder="1"/>
    <xf numFmtId="0" fontId="4" fillId="7" borderId="0" xfId="0" applyFont="1" applyFill="1"/>
    <xf numFmtId="4" fontId="8" fillId="0" borderId="0" xfId="0" applyNumberFormat="1" applyFont="1"/>
    <xf numFmtId="9" fontId="4" fillId="0" borderId="0" xfId="6" applyNumberFormat="1" applyFont="1" applyBorder="1" applyAlignment="1">
      <alignment horizontal="right"/>
    </xf>
    <xf numFmtId="7" fontId="4" fillId="5" borderId="36" xfId="6" applyNumberFormat="1" applyFont="1" applyFill="1" applyBorder="1" applyAlignment="1">
      <alignment horizontal="center" vertical="center"/>
    </xf>
    <xf numFmtId="7" fontId="4" fillId="5" borderId="12" xfId="6" applyNumberFormat="1" applyFont="1" applyFill="1" applyBorder="1" applyAlignment="1">
      <alignment horizontal="center" vertical="center"/>
    </xf>
    <xf numFmtId="164" fontId="4" fillId="5" borderId="12" xfId="6" applyNumberFormat="1" applyFont="1" applyFill="1" applyBorder="1" applyAlignment="1">
      <alignment horizontal="center" vertical="center"/>
    </xf>
    <xf numFmtId="7" fontId="10" fillId="0" borderId="8" xfId="6" applyNumberFormat="1" applyFont="1" applyBorder="1" applyAlignment="1">
      <alignment horizontal="center" vertical="center"/>
    </xf>
    <xf numFmtId="7" fontId="10" fillId="0" borderId="8" xfId="0" applyNumberFormat="1" applyFont="1" applyBorder="1" applyAlignment="1">
      <alignment horizontal="center"/>
    </xf>
    <xf numFmtId="7" fontId="10" fillId="0" borderId="8" xfId="0" applyNumberFormat="1" applyFont="1" applyBorder="1" applyAlignment="1">
      <alignment horizontal="center" vertical="center"/>
    </xf>
    <xf numFmtId="7" fontId="10" fillId="5" borderId="8" xfId="6" applyNumberFormat="1" applyFont="1" applyFill="1" applyBorder="1" applyAlignment="1">
      <alignment horizontal="center" vertical="center"/>
    </xf>
    <xf numFmtId="164" fontId="10" fillId="5" borderId="8" xfId="6" applyNumberFormat="1" applyFont="1" applyFill="1" applyBorder="1" applyAlignment="1">
      <alignment horizontal="center" vertical="center"/>
    </xf>
    <xf numFmtId="164" fontId="10" fillId="0" borderId="25" xfId="0" applyNumberFormat="1" applyFont="1" applyBorder="1" applyAlignment="1">
      <alignment horizontal="center" vertical="center"/>
    </xf>
    <xf numFmtId="164" fontId="10" fillId="5" borderId="11" xfId="6" applyNumberFormat="1" applyFont="1" applyFill="1" applyBorder="1" applyAlignment="1">
      <alignment horizontal="center" vertical="center"/>
    </xf>
    <xf numFmtId="164" fontId="10" fillId="5" borderId="21" xfId="0" applyNumberFormat="1" applyFont="1" applyFill="1" applyBorder="1" applyAlignment="1">
      <alignment horizontal="center" vertical="center"/>
    </xf>
    <xf numFmtId="164" fontId="4" fillId="5" borderId="36" xfId="6" applyNumberFormat="1" applyFont="1" applyFill="1" applyBorder="1" applyAlignment="1">
      <alignment horizontal="center" vertical="center"/>
    </xf>
    <xf numFmtId="0" fontId="0" fillId="0" borderId="7" xfId="6" applyFont="1" applyBorder="1" applyAlignment="1">
      <alignment horizontal="center"/>
    </xf>
    <xf numFmtId="0" fontId="4" fillId="0" borderId="7" xfId="6" applyFont="1" applyBorder="1" applyAlignment="1">
      <alignment horizontal="center"/>
    </xf>
    <xf numFmtId="0" fontId="18" fillId="0" borderId="18" xfId="6" applyFont="1" applyBorder="1" applyAlignment="1">
      <alignment horizontal="center" vertical="center"/>
    </xf>
    <xf numFmtId="0" fontId="18" fillId="0" borderId="22" xfId="6" applyFont="1" applyBorder="1" applyAlignment="1">
      <alignment horizontal="center" vertical="center"/>
    </xf>
    <xf numFmtId="0" fontId="18" fillId="0" borderId="19" xfId="6" applyFont="1" applyBorder="1" applyAlignment="1">
      <alignment horizontal="center" vertical="center"/>
    </xf>
    <xf numFmtId="0" fontId="18" fillId="0" borderId="14" xfId="6" applyFont="1" applyBorder="1" applyAlignment="1">
      <alignment horizontal="center" vertical="center"/>
    </xf>
    <xf numFmtId="0" fontId="18" fillId="0" borderId="31" xfId="6" applyFont="1" applyBorder="1" applyAlignment="1">
      <alignment horizontal="center" vertical="center"/>
    </xf>
    <xf numFmtId="0" fontId="18" fillId="0" borderId="15" xfId="6" applyFont="1" applyBorder="1" applyAlignment="1">
      <alignment horizontal="center" vertical="center"/>
    </xf>
    <xf numFmtId="0" fontId="4" fillId="0" borderId="0" xfId="6" applyFont="1" applyBorder="1" applyAlignment="1"/>
    <xf numFmtId="0" fontId="0" fillId="0" borderId="0" xfId="0"/>
    <xf numFmtId="44" fontId="4" fillId="7" borderId="0" xfId="0" applyNumberFormat="1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0" borderId="0" xfId="6" applyFont="1" applyBorder="1" applyAlignment="1">
      <alignment horizontal="right"/>
    </xf>
    <xf numFmtId="0" fontId="10" fillId="0" borderId="0" xfId="6" applyFont="1" applyBorder="1" applyAlignment="1">
      <alignment horizontal="right"/>
    </xf>
    <xf numFmtId="0" fontId="10" fillId="0" borderId="35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4" fillId="0" borderId="9" xfId="0" applyFont="1" applyBorder="1"/>
    <xf numFmtId="0" fontId="0" fillId="0" borderId="11" xfId="0" applyBorder="1"/>
    <xf numFmtId="0" fontId="4" fillId="0" borderId="27" xfId="0" applyFont="1" applyBorder="1" applyAlignment="1">
      <alignment horizontal="right"/>
    </xf>
    <xf numFmtId="0" fontId="0" fillId="0" borderId="26" xfId="0" applyBorder="1" applyAlignment="1">
      <alignment horizontal="right"/>
    </xf>
    <xf numFmtId="0" fontId="4" fillId="0" borderId="42" xfId="0" applyFont="1" applyBorder="1"/>
    <xf numFmtId="0" fontId="0" fillId="0" borderId="39" xfId="0" applyBorder="1"/>
    <xf numFmtId="0" fontId="0" fillId="0" borderId="42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6" fillId="0" borderId="9" xfId="0" applyFont="1" applyBorder="1"/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right"/>
    </xf>
    <xf numFmtId="0" fontId="4" fillId="5" borderId="0" xfId="0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0" fontId="0" fillId="0" borderId="0" xfId="0" applyBorder="1"/>
    <xf numFmtId="0" fontId="0" fillId="5" borderId="0" xfId="0" applyFill="1" applyBorder="1" applyAlignment="1">
      <alignment horizontal="center" vertical="center"/>
    </xf>
    <xf numFmtId="0" fontId="0" fillId="5" borderId="0" xfId="0" applyFill="1" applyBorder="1"/>
    <xf numFmtId="0" fontId="4" fillId="5" borderId="0" xfId="0" applyFont="1" applyFill="1" applyBorder="1" applyAlignment="1">
      <alignment horizontal="center"/>
    </xf>
    <xf numFmtId="44" fontId="4" fillId="5" borderId="8" xfId="6" applyNumberFormat="1" applyFont="1" applyFill="1" applyBorder="1" applyAlignment="1">
      <alignment horizontal="center" vertical="center"/>
    </xf>
    <xf numFmtId="44" fontId="4" fillId="2" borderId="5" xfId="6" applyNumberFormat="1" applyFont="1" applyFill="1" applyBorder="1" applyAlignment="1">
      <alignment horizontal="center" vertical="center"/>
    </xf>
    <xf numFmtId="44" fontId="4" fillId="3" borderId="5" xfId="6" applyNumberFormat="1" applyFont="1" applyFill="1" applyBorder="1" applyAlignment="1">
      <alignment horizontal="center" vertical="center"/>
    </xf>
    <xf numFmtId="44" fontId="4" fillId="0" borderId="8" xfId="6" applyNumberFormat="1" applyFont="1" applyFill="1" applyBorder="1" applyAlignment="1">
      <alignment horizontal="center" vertical="center"/>
    </xf>
    <xf numFmtId="44" fontId="4" fillId="8" borderId="5" xfId="6" applyNumberFormat="1" applyFont="1" applyFill="1" applyBorder="1" applyAlignment="1">
      <alignment horizontal="center" vertical="center"/>
    </xf>
    <xf numFmtId="44" fontId="4" fillId="0" borderId="16" xfId="6" applyNumberFormat="1" applyFont="1" applyFill="1" applyBorder="1" applyAlignment="1">
      <alignment horizontal="center" vertical="center"/>
    </xf>
    <xf numFmtId="164" fontId="4" fillId="5" borderId="8" xfId="0" applyNumberFormat="1" applyFont="1" applyFill="1" applyBorder="1" applyAlignment="1" applyProtection="1">
      <alignment horizontal="center" vertical="center"/>
      <protection locked="0"/>
    </xf>
    <xf numFmtId="44" fontId="4" fillId="8" borderId="38" xfId="6" applyNumberFormat="1" applyFont="1" applyFill="1" applyBorder="1" applyAlignment="1">
      <alignment horizontal="center" vertical="center"/>
    </xf>
    <xf numFmtId="44" fontId="4" fillId="5" borderId="15" xfId="6" applyNumberFormat="1" applyFont="1" applyFill="1" applyBorder="1" applyAlignment="1">
      <alignment horizontal="center" vertical="center"/>
    </xf>
    <xf numFmtId="44" fontId="10" fillId="5" borderId="21" xfId="0" applyNumberFormat="1" applyFont="1" applyFill="1" applyBorder="1" applyAlignment="1">
      <alignment horizontal="center" vertical="center"/>
    </xf>
    <xf numFmtId="44" fontId="4" fillId="0" borderId="8" xfId="6" applyNumberFormat="1" applyFont="1" applyBorder="1" applyAlignment="1">
      <alignment horizontal="center" vertical="center"/>
    </xf>
    <xf numFmtId="44" fontId="4" fillId="0" borderId="8" xfId="0" applyNumberFormat="1" applyFont="1" applyBorder="1" applyAlignment="1">
      <alignment horizontal="center" vertical="center"/>
    </xf>
    <xf numFmtId="44" fontId="10" fillId="0" borderId="8" xfId="6" applyNumberFormat="1" applyFont="1" applyBorder="1" applyAlignment="1">
      <alignment horizontal="center" vertical="center"/>
    </xf>
    <xf numFmtId="44" fontId="4" fillId="0" borderId="23" xfId="0" applyNumberFormat="1" applyFont="1" applyBorder="1" applyAlignment="1">
      <alignment horizontal="center" vertical="center"/>
    </xf>
    <xf numFmtId="44" fontId="4" fillId="5" borderId="8" xfId="6" applyNumberFormat="1" applyFont="1" applyFill="1" applyBorder="1" applyAlignment="1">
      <alignment horizontal="center"/>
    </xf>
    <xf numFmtId="7" fontId="10" fillId="5" borderId="8" xfId="6" applyNumberFormat="1" applyFont="1" applyFill="1" applyBorder="1" applyAlignment="1">
      <alignment horizontal="center"/>
    </xf>
    <xf numFmtId="44" fontId="4" fillId="2" borderId="5" xfId="6" applyNumberFormat="1" applyFont="1" applyFill="1" applyBorder="1" applyAlignment="1">
      <alignment horizontal="center"/>
    </xf>
    <xf numFmtId="44" fontId="4" fillId="3" borderId="5" xfId="6" applyNumberFormat="1" applyFont="1" applyFill="1" applyBorder="1" applyAlignment="1">
      <alignment horizontal="center"/>
    </xf>
    <xf numFmtId="44" fontId="4" fillId="0" borderId="8" xfId="6" applyNumberFormat="1" applyFont="1" applyFill="1" applyBorder="1" applyAlignment="1">
      <alignment horizontal="center"/>
    </xf>
    <xf numFmtId="44" fontId="4" fillId="8" borderId="5" xfId="6" applyNumberFormat="1" applyFont="1" applyFill="1" applyBorder="1" applyAlignment="1">
      <alignment horizontal="center"/>
    </xf>
    <xf numFmtId="44" fontId="4" fillId="0" borderId="16" xfId="6" applyNumberFormat="1" applyFont="1" applyFill="1" applyBorder="1" applyAlignment="1">
      <alignment horizontal="center"/>
    </xf>
    <xf numFmtId="164" fontId="10" fillId="0" borderId="25" xfId="0" applyNumberFormat="1" applyFont="1" applyBorder="1" applyAlignment="1">
      <alignment horizontal="center"/>
    </xf>
    <xf numFmtId="164" fontId="4" fillId="5" borderId="8" xfId="0" applyNumberFormat="1" applyFont="1" applyFill="1" applyBorder="1" applyAlignment="1" applyProtection="1">
      <alignment horizontal="center"/>
      <protection locked="0"/>
    </xf>
    <xf numFmtId="164" fontId="10" fillId="5" borderId="11" xfId="6" applyNumberFormat="1" applyFont="1" applyFill="1" applyBorder="1" applyAlignment="1">
      <alignment horizontal="center"/>
    </xf>
    <xf numFmtId="44" fontId="4" fillId="8" borderId="38" xfId="6" applyNumberFormat="1" applyFont="1" applyFill="1" applyBorder="1" applyAlignment="1">
      <alignment horizontal="center"/>
    </xf>
    <xf numFmtId="44" fontId="4" fillId="5" borderId="15" xfId="6" applyNumberFormat="1" applyFont="1" applyFill="1" applyBorder="1" applyAlignment="1">
      <alignment horizontal="center"/>
    </xf>
    <xf numFmtId="7" fontId="10" fillId="5" borderId="21" xfId="0" applyNumberFormat="1" applyFont="1" applyFill="1" applyBorder="1" applyAlignment="1">
      <alignment horizontal="center"/>
    </xf>
  </cellXfs>
  <cellStyles count="53">
    <cellStyle name="Comma 2" xfId="31" xr:uid="{00000000-0005-0000-0000-000000000000}"/>
    <cellStyle name="Comma 2 2" xfId="37" xr:uid="{00000000-0005-0000-0000-000001000000}"/>
    <cellStyle name="Comma 3" xfId="45" xr:uid="{00000000-0005-0000-0000-000002000000}"/>
    <cellStyle name="Comma0" xfId="46" xr:uid="{00000000-0005-0000-0000-000003000000}"/>
    <cellStyle name="Currency 2" xfId="1" xr:uid="{00000000-0005-0000-0000-000004000000}"/>
    <cellStyle name="Currency 2 2" xfId="15" xr:uid="{00000000-0005-0000-0000-000005000000}"/>
    <cellStyle name="Currency 3" xfId="13" xr:uid="{00000000-0005-0000-0000-000006000000}"/>
    <cellStyle name="Currency 3 2" xfId="24" xr:uid="{00000000-0005-0000-0000-000007000000}"/>
    <cellStyle name="Currency 3 2 2" xfId="30" xr:uid="{00000000-0005-0000-0000-000008000000}"/>
    <cellStyle name="Currency 3 2 3" xfId="42" xr:uid="{00000000-0005-0000-0000-000009000000}"/>
    <cellStyle name="Currency 3 3" xfId="27" xr:uid="{00000000-0005-0000-0000-00000A000000}"/>
    <cellStyle name="Currency 3 4" xfId="40" xr:uid="{00000000-0005-0000-0000-00000B000000}"/>
    <cellStyle name="Currency0" xfId="47" xr:uid="{00000000-0005-0000-0000-00000C000000}"/>
    <cellStyle name="Date" xfId="48" xr:uid="{00000000-0005-0000-0000-00000D000000}"/>
    <cellStyle name="F2" xfId="2" xr:uid="{00000000-0005-0000-0000-00000E000000}"/>
    <cellStyle name="F2 2" xfId="16" xr:uid="{00000000-0005-0000-0000-00000F000000}"/>
    <cellStyle name="F3" xfId="3" xr:uid="{00000000-0005-0000-0000-000010000000}"/>
    <cellStyle name="F3 2" xfId="17" xr:uid="{00000000-0005-0000-0000-000011000000}"/>
    <cellStyle name="F4" xfId="4" xr:uid="{00000000-0005-0000-0000-000012000000}"/>
    <cellStyle name="F4 2" xfId="5" xr:uid="{00000000-0005-0000-0000-000013000000}"/>
    <cellStyle name="F4 2 2" xfId="18" xr:uid="{00000000-0005-0000-0000-000014000000}"/>
    <cellStyle name="F5" xfId="6" xr:uid="{00000000-0005-0000-0000-000015000000}"/>
    <cellStyle name="F5 2" xfId="7" xr:uid="{00000000-0005-0000-0000-000016000000}"/>
    <cellStyle name="F5 2 2" xfId="19" xr:uid="{00000000-0005-0000-0000-000017000000}"/>
    <cellStyle name="F5 3" xfId="14" xr:uid="{00000000-0005-0000-0000-000018000000}"/>
    <cellStyle name="F5 3 2" xfId="28" xr:uid="{00000000-0005-0000-0000-000019000000}"/>
    <cellStyle name="F6" xfId="8" xr:uid="{00000000-0005-0000-0000-00001A000000}"/>
    <cellStyle name="F6 2" xfId="20" xr:uid="{00000000-0005-0000-0000-00001B000000}"/>
    <cellStyle name="F7" xfId="9" xr:uid="{00000000-0005-0000-0000-00001C000000}"/>
    <cellStyle name="F7 2" xfId="21" xr:uid="{00000000-0005-0000-0000-00001D000000}"/>
    <cellStyle name="F8" xfId="10" xr:uid="{00000000-0005-0000-0000-00001E000000}"/>
    <cellStyle name="F8 2" xfId="22" xr:uid="{00000000-0005-0000-0000-00001F000000}"/>
    <cellStyle name="Fixed" xfId="49" xr:uid="{00000000-0005-0000-0000-000020000000}"/>
    <cellStyle name="Heading 1 2" xfId="50" xr:uid="{00000000-0005-0000-0000-000021000000}"/>
    <cellStyle name="Heading 2 2" xfId="51" xr:uid="{00000000-0005-0000-0000-000022000000}"/>
    <cellStyle name="Normal" xfId="0" builtinId="0"/>
    <cellStyle name="Normal 2" xfId="11" xr:uid="{00000000-0005-0000-0000-000024000000}"/>
    <cellStyle name="Normal 2 2" xfId="23" xr:uid="{00000000-0005-0000-0000-000025000000}"/>
    <cellStyle name="Normal 2 2 2" xfId="29" xr:uid="{00000000-0005-0000-0000-000026000000}"/>
    <cellStyle name="Normal 2 2 2 2" xfId="43" xr:uid="{00000000-0005-0000-0000-000027000000}"/>
    <cellStyle name="Normal 2 2 3" xfId="36" xr:uid="{00000000-0005-0000-0000-000028000000}"/>
    <cellStyle name="Normal 2 2 4" xfId="41" xr:uid="{00000000-0005-0000-0000-000029000000}"/>
    <cellStyle name="Normal 2 3" xfId="25" xr:uid="{00000000-0005-0000-0000-00002A000000}"/>
    <cellStyle name="Normal 2 3 2" xfId="44" xr:uid="{00000000-0005-0000-0000-00002B000000}"/>
    <cellStyle name="Normal 2 4" xfId="34" xr:uid="{00000000-0005-0000-0000-00002C000000}"/>
    <cellStyle name="Normal 2 5" xfId="39" xr:uid="{00000000-0005-0000-0000-00002D000000}"/>
    <cellStyle name="Normal 3" xfId="35" xr:uid="{00000000-0005-0000-0000-00002E000000}"/>
    <cellStyle name="Normal 4" xfId="33" xr:uid="{00000000-0005-0000-0000-00002F000000}"/>
    <cellStyle name="Normal 5" xfId="38" xr:uid="{00000000-0005-0000-0000-000030000000}"/>
    <cellStyle name="Percent" xfId="32" builtinId="5"/>
    <cellStyle name="Percent 2" xfId="12" xr:uid="{00000000-0005-0000-0000-000032000000}"/>
    <cellStyle name="Percent 2 2" xfId="26" xr:uid="{00000000-0005-0000-0000-000033000000}"/>
    <cellStyle name="Total 2" xfId="52" xr:uid="{00000000-0005-0000-0000-000034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IV104"/>
  <sheetViews>
    <sheetView view="pageBreakPreview" zoomScale="98" zoomScaleNormal="130" zoomScaleSheetLayoutView="98" workbookViewId="0">
      <selection activeCell="F73" sqref="F73"/>
    </sheetView>
  </sheetViews>
  <sheetFormatPr defaultRowHeight="12.75" x14ac:dyDescent="0.2"/>
  <cols>
    <col min="1" max="1" width="6.7109375" customWidth="1"/>
    <col min="2" max="2" width="7.5703125" style="1" customWidth="1"/>
    <col min="3" max="3" width="1.42578125" customWidth="1"/>
    <col min="4" max="4" width="73.5703125" customWidth="1"/>
    <col min="5" max="5" width="6.85546875" customWidth="1"/>
    <col min="6" max="6" width="17.7109375" customWidth="1"/>
    <col min="7" max="8" width="14.7109375" customWidth="1"/>
    <col min="9" max="9" width="7.42578125" style="30" customWidth="1"/>
    <col min="10" max="11" width="12.5703125" style="30" customWidth="1"/>
    <col min="12" max="12" width="6" style="30" customWidth="1"/>
    <col min="13" max="13" width="13.7109375" bestFit="1" customWidth="1"/>
    <col min="14" max="14" width="14.85546875" customWidth="1"/>
    <col min="16" max="16" width="13.140625" bestFit="1" customWidth="1"/>
  </cols>
  <sheetData>
    <row r="1" spans="1:58" ht="15" x14ac:dyDescent="0.2">
      <c r="A1" s="14"/>
      <c r="B1" s="17"/>
      <c r="C1" s="21"/>
      <c r="D1" s="22"/>
      <c r="E1" s="2"/>
      <c r="F1" s="3"/>
      <c r="G1" s="3"/>
      <c r="H1" s="3"/>
      <c r="I1" s="29"/>
    </row>
    <row r="2" spans="1:58" x14ac:dyDescent="0.2">
      <c r="A2" s="101"/>
      <c r="B2" s="89"/>
      <c r="C2" s="86"/>
      <c r="D2" s="102"/>
      <c r="E2" s="103"/>
      <c r="F2" s="104"/>
      <c r="G2" s="104"/>
      <c r="H2" s="105"/>
      <c r="I2" s="29"/>
    </row>
    <row r="3" spans="1:58" x14ac:dyDescent="0.2">
      <c r="A3" s="4"/>
      <c r="B3" s="106"/>
      <c r="C3" s="88"/>
      <c r="D3" s="90"/>
      <c r="E3" s="107"/>
      <c r="F3" s="90"/>
      <c r="G3" s="90"/>
      <c r="H3" s="42"/>
      <c r="I3" s="29"/>
    </row>
    <row r="4" spans="1:58" x14ac:dyDescent="0.2">
      <c r="A4" s="4"/>
      <c r="B4" s="106"/>
      <c r="C4" s="88"/>
      <c r="D4" s="90"/>
      <c r="E4" s="107"/>
      <c r="F4" s="46"/>
      <c r="G4" s="158"/>
      <c r="H4" s="42"/>
      <c r="I4" s="29"/>
    </row>
    <row r="5" spans="1:58" x14ac:dyDescent="0.2">
      <c r="A5" s="4"/>
      <c r="B5" s="106"/>
      <c r="C5" s="88"/>
      <c r="D5" s="90"/>
      <c r="E5" s="107"/>
      <c r="F5" s="90"/>
      <c r="G5" s="90"/>
      <c r="H5" s="42"/>
      <c r="I5" s="29"/>
      <c r="J5" s="88"/>
      <c r="K5" s="88"/>
      <c r="L5" s="88"/>
      <c r="M5" s="88"/>
      <c r="N5" s="88"/>
      <c r="O5" s="88"/>
      <c r="P5" s="88"/>
    </row>
    <row r="6" spans="1:58" x14ac:dyDescent="0.2">
      <c r="A6" s="4" t="s">
        <v>0</v>
      </c>
      <c r="B6" s="106"/>
      <c r="C6" s="88"/>
      <c r="D6" s="72" t="s">
        <v>51</v>
      </c>
      <c r="E6" s="107"/>
      <c r="F6" s="90"/>
      <c r="G6" s="90"/>
      <c r="H6" s="42"/>
      <c r="I6" s="29"/>
      <c r="J6" s="88"/>
      <c r="K6" s="88"/>
      <c r="L6" s="88"/>
      <c r="M6" s="88"/>
      <c r="N6" s="88"/>
      <c r="O6" s="88"/>
      <c r="P6" s="88"/>
    </row>
    <row r="7" spans="1:58" x14ac:dyDescent="0.2">
      <c r="A7" s="4"/>
      <c r="B7" s="106"/>
      <c r="C7" s="88"/>
      <c r="D7" s="90" t="s">
        <v>52</v>
      </c>
      <c r="E7" s="107"/>
      <c r="F7" s="90"/>
      <c r="G7" s="90"/>
      <c r="H7" s="42"/>
      <c r="I7" s="29"/>
      <c r="J7" s="88"/>
      <c r="K7" s="88"/>
      <c r="L7" s="88"/>
      <c r="M7" s="88"/>
      <c r="N7" s="88"/>
      <c r="O7" s="88"/>
      <c r="P7" s="88"/>
    </row>
    <row r="8" spans="1:58" x14ac:dyDescent="0.2">
      <c r="A8" s="4"/>
      <c r="B8" s="106"/>
      <c r="C8" s="88"/>
      <c r="D8" s="90" t="s">
        <v>53</v>
      </c>
      <c r="E8" s="107"/>
      <c r="F8" s="90"/>
      <c r="G8" s="107"/>
      <c r="H8" s="258"/>
      <c r="I8" s="90"/>
      <c r="L8" s="88"/>
      <c r="M8" s="88"/>
      <c r="N8" s="88"/>
      <c r="O8" s="88"/>
      <c r="P8" s="88"/>
    </row>
    <row r="9" spans="1:58" x14ac:dyDescent="0.2">
      <c r="A9" s="4"/>
      <c r="B9" s="106"/>
      <c r="C9" s="88"/>
      <c r="D9" s="90" t="s">
        <v>54</v>
      </c>
      <c r="E9" s="266"/>
      <c r="F9" s="267"/>
      <c r="G9" s="205"/>
      <c r="H9" s="259"/>
      <c r="I9" s="90"/>
      <c r="J9" s="88"/>
      <c r="K9" s="88"/>
      <c r="L9" s="88"/>
      <c r="M9" s="88"/>
      <c r="N9" s="88"/>
      <c r="O9" s="88"/>
      <c r="P9" s="88"/>
    </row>
    <row r="10" spans="1:58" x14ac:dyDescent="0.2">
      <c r="A10" s="4"/>
      <c r="B10" s="106"/>
      <c r="C10" s="88"/>
      <c r="D10" s="114" t="s">
        <v>55</v>
      </c>
      <c r="E10" s="229"/>
      <c r="G10" s="205"/>
      <c r="H10" s="259"/>
      <c r="I10" s="90"/>
      <c r="J10" s="88"/>
      <c r="K10" s="88"/>
      <c r="L10" s="88"/>
      <c r="M10" s="88"/>
      <c r="N10" s="88"/>
      <c r="O10" s="88"/>
      <c r="P10" s="88"/>
    </row>
    <row r="11" spans="1:58" ht="13.5" thickBot="1" x14ac:dyDescent="0.25">
      <c r="A11" s="4"/>
      <c r="B11" s="106"/>
      <c r="C11" s="272" t="s">
        <v>60</v>
      </c>
      <c r="D11" s="272"/>
      <c r="E11" s="272"/>
      <c r="F11" s="272"/>
      <c r="G11" s="272"/>
      <c r="H11" s="273"/>
      <c r="I11" s="90"/>
      <c r="J11" s="88"/>
      <c r="K11" s="88"/>
      <c r="L11" s="88"/>
    </row>
    <row r="12" spans="1:58" x14ac:dyDescent="0.2">
      <c r="A12" s="77" t="s">
        <v>1</v>
      </c>
      <c r="B12" s="49" t="s">
        <v>2</v>
      </c>
      <c r="C12" s="48"/>
      <c r="D12" s="51"/>
      <c r="E12" s="4"/>
      <c r="F12" s="4"/>
      <c r="G12" s="4" t="s">
        <v>3</v>
      </c>
      <c r="H12" s="108"/>
      <c r="I12" s="90"/>
      <c r="J12" s="88"/>
      <c r="K12" s="88"/>
      <c r="L12" s="88"/>
      <c r="M12" s="88"/>
      <c r="N12" s="88"/>
      <c r="O12" s="88"/>
      <c r="P12" s="88"/>
    </row>
    <row r="13" spans="1:58" ht="13.5" thickBot="1" x14ac:dyDescent="0.25">
      <c r="A13" s="78" t="s">
        <v>4</v>
      </c>
      <c r="B13" s="59" t="s">
        <v>5</v>
      </c>
      <c r="C13" s="60"/>
      <c r="D13" s="61" t="s">
        <v>6</v>
      </c>
      <c r="E13" s="59" t="s">
        <v>3</v>
      </c>
      <c r="F13" s="59" t="s">
        <v>7</v>
      </c>
      <c r="G13" s="59" t="s">
        <v>8</v>
      </c>
      <c r="H13" s="78" t="s">
        <v>9</v>
      </c>
      <c r="I13" s="90"/>
      <c r="J13" s="88"/>
      <c r="K13" s="88"/>
      <c r="L13" s="88"/>
      <c r="M13" s="88"/>
      <c r="N13" s="88"/>
      <c r="O13" s="88"/>
      <c r="P13" s="88"/>
    </row>
    <row r="14" spans="1:58" ht="14.25" thickTop="1" thickBot="1" x14ac:dyDescent="0.25">
      <c r="A14" s="68">
        <v>1000</v>
      </c>
      <c r="B14" s="12"/>
      <c r="C14" s="13"/>
      <c r="D14" s="5" t="s">
        <v>56</v>
      </c>
      <c r="E14" s="6"/>
      <c r="F14" s="7"/>
      <c r="G14" s="8"/>
      <c r="H14" s="109"/>
      <c r="I14" s="90"/>
      <c r="L14" s="88"/>
      <c r="M14" s="88"/>
      <c r="N14" s="88"/>
      <c r="O14" s="88"/>
    </row>
    <row r="15" spans="1:58" s="129" customFormat="1" ht="13.5" thickTop="1" x14ac:dyDescent="0.2">
      <c r="A15" s="120"/>
      <c r="B15" s="121"/>
      <c r="C15" s="122"/>
      <c r="D15" s="94"/>
      <c r="E15" s="164"/>
      <c r="F15" s="207"/>
      <c r="G15" s="123"/>
      <c r="H15" s="124">
        <f>F15*G15</f>
        <v>0</v>
      </c>
      <c r="I15" s="125"/>
      <c r="J15" s="168"/>
      <c r="K15" s="126"/>
      <c r="L15" s="126"/>
      <c r="M15" s="127"/>
      <c r="N15" s="127"/>
      <c r="O15" s="128"/>
      <c r="P15" s="126"/>
    </row>
    <row r="16" spans="1:58" s="23" customFormat="1" x14ac:dyDescent="0.2">
      <c r="A16" s="28"/>
      <c r="B16" s="92"/>
      <c r="C16" s="274"/>
      <c r="D16" s="275"/>
      <c r="E16" s="164"/>
      <c r="F16" s="84"/>
      <c r="G16" s="230"/>
      <c r="H16" s="124">
        <f>F16*G16</f>
        <v>0</v>
      </c>
      <c r="I16" s="83"/>
      <c r="J16" s="91"/>
      <c r="K16" s="88"/>
      <c r="L16" s="88"/>
      <c r="M16" s="31"/>
      <c r="N16" s="88"/>
      <c r="O16" s="88"/>
      <c r="P16" s="88"/>
      <c r="Q16" s="30"/>
      <c r="R16" s="30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</row>
    <row r="17" spans="1:58" s="23" customFormat="1" x14ac:dyDescent="0.2">
      <c r="A17" s="97"/>
      <c r="B17" s="201"/>
      <c r="C17" s="274"/>
      <c r="D17" s="275"/>
      <c r="E17" s="99"/>
      <c r="F17" s="87"/>
      <c r="G17" s="231"/>
      <c r="H17" s="124">
        <f t="shared" ref="H17" si="0">F17*G17</f>
        <v>0</v>
      </c>
      <c r="I17" s="83"/>
      <c r="J17" s="91"/>
      <c r="K17" s="88"/>
      <c r="L17" s="88"/>
      <c r="M17" s="31"/>
      <c r="N17" s="88"/>
      <c r="O17" s="88"/>
      <c r="P17" s="88"/>
      <c r="Q17" s="30"/>
      <c r="R17" s="30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</row>
    <row r="18" spans="1:58" s="23" customFormat="1" x14ac:dyDescent="0.2">
      <c r="A18" s="97"/>
      <c r="B18" s="201"/>
      <c r="C18" s="274"/>
      <c r="D18" s="275"/>
      <c r="E18" s="99"/>
      <c r="F18" s="87"/>
      <c r="G18" s="231"/>
      <c r="H18" s="124"/>
      <c r="I18" s="83"/>
      <c r="J18" s="91"/>
      <c r="K18" s="88"/>
      <c r="L18" s="88"/>
      <c r="M18" s="31"/>
      <c r="N18" s="88"/>
      <c r="O18" s="88"/>
      <c r="P18" s="88"/>
      <c r="Q18" s="30"/>
      <c r="R18" s="30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</row>
    <row r="19" spans="1:58" s="23" customFormat="1" ht="13.5" thickBot="1" x14ac:dyDescent="0.25">
      <c r="A19" s="56"/>
      <c r="B19" s="53"/>
      <c r="C19" s="276" t="s">
        <v>10</v>
      </c>
      <c r="D19" s="277"/>
      <c r="E19" s="62"/>
      <c r="F19" s="54"/>
      <c r="G19" s="232"/>
      <c r="H19" s="252">
        <f>H15+H16+H17</f>
        <v>0</v>
      </c>
      <c r="I19" s="83"/>
      <c r="J19" s="91"/>
      <c r="K19" s="31"/>
      <c r="L19" s="88"/>
      <c r="M19" s="239"/>
      <c r="N19" s="88"/>
      <c r="O19" s="88"/>
      <c r="P19" s="88"/>
      <c r="Q19" s="30"/>
      <c r="R19" s="30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</row>
    <row r="20" spans="1:58" ht="14.25" thickTop="1" thickBot="1" x14ac:dyDescent="0.25">
      <c r="A20" s="68">
        <v>2000</v>
      </c>
      <c r="B20" s="12"/>
      <c r="C20" s="13"/>
      <c r="D20" s="5" t="s">
        <v>57</v>
      </c>
      <c r="E20" s="6"/>
      <c r="F20" s="37"/>
      <c r="G20" s="35"/>
      <c r="H20" s="45"/>
      <c r="I20" s="88"/>
      <c r="J20" s="31"/>
      <c r="K20" s="88"/>
      <c r="L20" s="88"/>
      <c r="M20" s="88"/>
      <c r="N20" s="31"/>
      <c r="O20" s="88"/>
      <c r="P20" s="88"/>
      <c r="Q20" s="30"/>
      <c r="R20" s="30"/>
    </row>
    <row r="21" spans="1:58" s="129" customFormat="1" ht="13.5" hidden="1" thickTop="1" x14ac:dyDescent="0.2">
      <c r="A21" s="131">
        <f>A20+1</f>
        <v>2001</v>
      </c>
      <c r="B21" s="132">
        <v>201030</v>
      </c>
      <c r="C21" s="133"/>
      <c r="D21" s="134" t="s">
        <v>11</v>
      </c>
      <c r="E21" s="76" t="s">
        <v>12</v>
      </c>
      <c r="F21" s="135">
        <v>0</v>
      </c>
      <c r="G21" s="124">
        <v>30</v>
      </c>
      <c r="H21" s="136">
        <f t="shared" ref="H21:H42" si="1">F21*G21</f>
        <v>0</v>
      </c>
      <c r="I21" s="137"/>
      <c r="J21" s="238">
        <f t="shared" ref="J21:J25" si="2">H21</f>
        <v>0</v>
      </c>
      <c r="K21" s="127"/>
      <c r="L21" s="126"/>
      <c r="M21" s="126"/>
    </row>
    <row r="22" spans="1:58" s="129" customFormat="1" ht="13.5" hidden="1" thickTop="1" x14ac:dyDescent="0.2">
      <c r="A22" s="131">
        <f>A21+1</f>
        <v>2002</v>
      </c>
      <c r="B22" s="132">
        <v>201031</v>
      </c>
      <c r="C22" s="133"/>
      <c r="D22" s="134" t="s">
        <v>13</v>
      </c>
      <c r="E22" s="76" t="s">
        <v>12</v>
      </c>
      <c r="F22" s="135">
        <v>0</v>
      </c>
      <c r="G22" s="124">
        <v>35</v>
      </c>
      <c r="H22" s="136">
        <f t="shared" si="1"/>
        <v>0</v>
      </c>
      <c r="I22" s="137"/>
      <c r="J22" s="138">
        <f t="shared" si="2"/>
        <v>0</v>
      </c>
      <c r="K22" s="127"/>
      <c r="L22" s="126"/>
      <c r="M22" s="126"/>
    </row>
    <row r="23" spans="1:58" s="129" customFormat="1" ht="13.5" hidden="1" thickTop="1" x14ac:dyDescent="0.2">
      <c r="A23" s="131">
        <f t="shared" ref="A23:A25" si="3">A22+1</f>
        <v>2003</v>
      </c>
      <c r="B23" s="132">
        <v>202065</v>
      </c>
      <c r="C23" s="133"/>
      <c r="D23" s="134" t="s">
        <v>14</v>
      </c>
      <c r="E23" s="76" t="s">
        <v>12</v>
      </c>
      <c r="F23" s="135">
        <v>0</v>
      </c>
      <c r="G23" s="124">
        <v>40</v>
      </c>
      <c r="H23" s="136">
        <f t="shared" si="1"/>
        <v>0</v>
      </c>
      <c r="I23" s="137"/>
      <c r="J23" s="138">
        <f t="shared" si="2"/>
        <v>0</v>
      </c>
      <c r="K23" s="127"/>
      <c r="L23" s="126"/>
      <c r="M23" s="126"/>
    </row>
    <row r="24" spans="1:58" s="129" customFormat="1" ht="13.5" hidden="1" thickTop="1" x14ac:dyDescent="0.2">
      <c r="A24" s="131">
        <f t="shared" si="3"/>
        <v>2004</v>
      </c>
      <c r="B24" s="132">
        <v>201040</v>
      </c>
      <c r="C24" s="133"/>
      <c r="D24" s="134" t="s">
        <v>15</v>
      </c>
      <c r="E24" s="76" t="s">
        <v>12</v>
      </c>
      <c r="F24" s="135">
        <v>0</v>
      </c>
      <c r="G24" s="124">
        <v>50</v>
      </c>
      <c r="H24" s="136">
        <f t="shared" si="1"/>
        <v>0</v>
      </c>
      <c r="I24" s="137"/>
      <c r="J24" s="138">
        <f t="shared" si="2"/>
        <v>0</v>
      </c>
      <c r="K24" s="127"/>
      <c r="L24" s="126"/>
      <c r="M24" s="126"/>
    </row>
    <row r="25" spans="1:58" s="129" customFormat="1" ht="13.5" hidden="1" thickTop="1" x14ac:dyDescent="0.2">
      <c r="A25" s="131">
        <f t="shared" si="3"/>
        <v>2005</v>
      </c>
      <c r="B25" s="132">
        <v>203030</v>
      </c>
      <c r="C25" s="133"/>
      <c r="D25" s="139" t="s">
        <v>16</v>
      </c>
      <c r="E25" s="76" t="s">
        <v>12</v>
      </c>
      <c r="F25" s="135">
        <v>0</v>
      </c>
      <c r="G25" s="124">
        <v>150</v>
      </c>
      <c r="H25" s="136">
        <f t="shared" si="1"/>
        <v>0</v>
      </c>
      <c r="I25" s="137"/>
      <c r="J25" s="237">
        <f t="shared" si="2"/>
        <v>0</v>
      </c>
      <c r="K25" s="127"/>
      <c r="L25" s="126"/>
      <c r="M25" s="126"/>
    </row>
    <row r="26" spans="1:58" ht="13.5" thickTop="1" x14ac:dyDescent="0.2">
      <c r="A26" s="97"/>
      <c r="B26" s="95"/>
      <c r="C26" s="274"/>
      <c r="D26" s="275"/>
      <c r="E26" s="99"/>
      <c r="F26" s="87"/>
      <c r="G26" s="93"/>
      <c r="H26" s="124">
        <f t="shared" si="1"/>
        <v>0</v>
      </c>
      <c r="I26" s="34"/>
      <c r="J26" s="91"/>
      <c r="K26" s="31"/>
      <c r="L26" s="88"/>
      <c r="M26" s="88"/>
    </row>
    <row r="27" spans="1:58" x14ac:dyDescent="0.2">
      <c r="A27" s="97"/>
      <c r="B27" s="95"/>
      <c r="C27" s="274"/>
      <c r="D27" s="275"/>
      <c r="E27" s="99"/>
      <c r="F27" s="87"/>
      <c r="G27" s="98"/>
      <c r="H27" s="124">
        <f t="shared" si="1"/>
        <v>0</v>
      </c>
      <c r="I27" s="34"/>
      <c r="J27" s="91"/>
      <c r="K27" s="31"/>
      <c r="L27" s="88"/>
      <c r="M27" s="88"/>
    </row>
    <row r="28" spans="1:58" x14ac:dyDescent="0.2">
      <c r="A28" s="97"/>
      <c r="B28" s="24"/>
      <c r="C28" s="274"/>
      <c r="D28" s="275"/>
      <c r="E28" s="99"/>
      <c r="F28" s="87"/>
      <c r="G28" s="206"/>
      <c r="H28" s="124">
        <f t="shared" si="1"/>
        <v>0</v>
      </c>
      <c r="I28" s="34"/>
      <c r="J28" s="91"/>
      <c r="K28" s="31"/>
      <c r="L28" s="88"/>
      <c r="M28" s="88"/>
    </row>
    <row r="29" spans="1:58" ht="13.5" thickBot="1" x14ac:dyDescent="0.25">
      <c r="A29" s="56"/>
      <c r="B29" s="52"/>
      <c r="C29" s="276" t="s">
        <v>17</v>
      </c>
      <c r="D29" s="277"/>
      <c r="E29" s="62"/>
      <c r="F29" s="54"/>
      <c r="G29" s="58"/>
      <c r="H29" s="252">
        <f>H26+H27+H28</f>
        <v>0</v>
      </c>
      <c r="I29" s="34"/>
      <c r="J29" s="32"/>
      <c r="K29" s="31"/>
      <c r="L29" s="88"/>
      <c r="M29" s="88"/>
    </row>
    <row r="30" spans="1:58" ht="14.25" thickTop="1" thickBot="1" x14ac:dyDescent="0.25">
      <c r="A30" s="68">
        <v>3000</v>
      </c>
      <c r="B30" s="18"/>
      <c r="C30" s="15"/>
      <c r="D30" s="5" t="s">
        <v>18</v>
      </c>
      <c r="E30" s="68"/>
      <c r="F30" s="37"/>
      <c r="G30" s="35"/>
      <c r="H30" s="45"/>
      <c r="I30" s="34"/>
      <c r="J30" s="240"/>
      <c r="L30" s="88"/>
      <c r="M30" s="88"/>
    </row>
    <row r="31" spans="1:58" ht="13.5" thickTop="1" x14ac:dyDescent="0.2">
      <c r="A31" s="97"/>
      <c r="B31" s="97"/>
      <c r="C31" s="278"/>
      <c r="D31" s="279"/>
      <c r="E31" s="95"/>
      <c r="F31" s="85"/>
      <c r="G31" s="115"/>
      <c r="H31" s="124">
        <f t="shared" si="1"/>
        <v>0</v>
      </c>
      <c r="I31" s="43"/>
      <c r="J31" s="32"/>
      <c r="K31" s="31"/>
      <c r="L31" s="88"/>
      <c r="M31" s="88"/>
    </row>
    <row r="32" spans="1:58" x14ac:dyDescent="0.2">
      <c r="A32" s="97"/>
      <c r="B32" s="97"/>
      <c r="C32" s="274"/>
      <c r="D32" s="275"/>
      <c r="E32" s="95"/>
      <c r="F32" s="85"/>
      <c r="G32" s="115"/>
      <c r="H32" s="124">
        <f t="shared" si="1"/>
        <v>0</v>
      </c>
      <c r="I32" s="43"/>
      <c r="J32" s="32"/>
      <c r="K32" s="31"/>
      <c r="L32" s="88"/>
      <c r="M32" s="88"/>
    </row>
    <row r="33" spans="1:25" x14ac:dyDescent="0.2">
      <c r="A33" s="97"/>
      <c r="B33" s="97"/>
      <c r="C33" s="274"/>
      <c r="D33" s="275"/>
      <c r="E33" s="95"/>
      <c r="F33" s="85"/>
      <c r="G33" s="115"/>
      <c r="H33" s="124">
        <f t="shared" si="1"/>
        <v>0</v>
      </c>
      <c r="I33" s="43"/>
      <c r="J33" s="32"/>
      <c r="K33" s="31"/>
      <c r="L33" s="88"/>
      <c r="M33" s="88"/>
    </row>
    <row r="34" spans="1:25" x14ac:dyDescent="0.2">
      <c r="A34" s="97"/>
      <c r="B34" s="97"/>
      <c r="C34" s="274"/>
      <c r="D34" s="275"/>
      <c r="E34" s="95"/>
      <c r="F34" s="85"/>
      <c r="G34" s="115"/>
      <c r="H34" s="124">
        <f t="shared" si="1"/>
        <v>0</v>
      </c>
      <c r="I34" s="43"/>
      <c r="J34" s="32"/>
      <c r="K34" s="31"/>
      <c r="L34" s="88"/>
      <c r="M34" s="88"/>
    </row>
    <row r="35" spans="1:25" ht="13.5" thickBot="1" x14ac:dyDescent="0.25">
      <c r="A35" s="56"/>
      <c r="B35" s="52"/>
      <c r="C35" s="276" t="s">
        <v>20</v>
      </c>
      <c r="D35" s="277"/>
      <c r="E35" s="52"/>
      <c r="F35" s="57"/>
      <c r="G35" s="63"/>
      <c r="H35" s="252">
        <f>H31+H32+H33+H34</f>
        <v>0</v>
      </c>
      <c r="I35" s="34"/>
      <c r="J35" s="32"/>
      <c r="K35" s="31"/>
      <c r="L35" s="88"/>
      <c r="M35" s="88"/>
    </row>
    <row r="36" spans="1:25" ht="14.25" thickTop="1" thickBot="1" x14ac:dyDescent="0.25">
      <c r="A36" s="68">
        <v>4000</v>
      </c>
      <c r="B36" s="18"/>
      <c r="C36" s="13"/>
      <c r="D36" s="33" t="s">
        <v>21</v>
      </c>
      <c r="E36" s="18"/>
      <c r="F36" s="44"/>
      <c r="G36" s="45"/>
      <c r="H36" s="45"/>
      <c r="I36" s="34"/>
      <c r="J36" s="32"/>
      <c r="K36" s="91"/>
      <c r="L36" s="88"/>
      <c r="M36" s="88"/>
    </row>
    <row r="37" spans="1:25" ht="13.5" thickTop="1" x14ac:dyDescent="0.2">
      <c r="A37" s="81"/>
      <c r="B37" s="41"/>
      <c r="C37" s="280"/>
      <c r="D37" s="279"/>
      <c r="E37" s="41"/>
      <c r="F37" s="38"/>
      <c r="G37" s="64"/>
      <c r="H37" s="124">
        <f t="shared" si="1"/>
        <v>0</v>
      </c>
      <c r="I37" s="34"/>
      <c r="J37" s="32"/>
      <c r="K37" s="91"/>
      <c r="L37" s="88"/>
      <c r="M37" s="88"/>
    </row>
    <row r="38" spans="1:25" ht="13.5" thickBot="1" x14ac:dyDescent="0.25">
      <c r="A38" s="56"/>
      <c r="B38" s="52"/>
      <c r="C38" s="276" t="s">
        <v>22</v>
      </c>
      <c r="D38" s="277"/>
      <c r="E38" s="52"/>
      <c r="F38" s="57">
        <v>0</v>
      </c>
      <c r="G38" s="58"/>
      <c r="H38" s="252">
        <f>H37</f>
        <v>0</v>
      </c>
      <c r="I38" s="34"/>
      <c r="J38" s="32"/>
      <c r="K38" s="31"/>
      <c r="L38" s="88"/>
      <c r="M38" s="88"/>
    </row>
    <row r="39" spans="1:25" ht="14.25" thickTop="1" thickBot="1" x14ac:dyDescent="0.25">
      <c r="A39" s="68">
        <v>5000</v>
      </c>
      <c r="B39" s="19"/>
      <c r="C39" s="16"/>
      <c r="D39" s="10" t="s">
        <v>23</v>
      </c>
      <c r="E39" s="11"/>
      <c r="F39" s="37"/>
      <c r="G39" s="37"/>
      <c r="H39" s="36"/>
      <c r="I39" s="34"/>
      <c r="J39" s="32"/>
      <c r="L39" s="88"/>
      <c r="M39" s="88"/>
    </row>
    <row r="40" spans="1:25" s="129" customFormat="1" ht="13.5" thickTop="1" x14ac:dyDescent="0.2">
      <c r="A40" s="131"/>
      <c r="B40" s="131"/>
      <c r="C40" s="147"/>
      <c r="D40" s="148"/>
      <c r="E40" s="143"/>
      <c r="F40" s="144"/>
      <c r="G40" s="145"/>
      <c r="H40" s="124">
        <f t="shared" si="1"/>
        <v>0</v>
      </c>
      <c r="I40" s="146"/>
      <c r="J40" s="168"/>
      <c r="K40" s="126"/>
      <c r="L40" s="126"/>
      <c r="M40" s="126"/>
    </row>
    <row r="41" spans="1:25" s="129" customFormat="1" x14ac:dyDescent="0.2">
      <c r="A41" s="131"/>
      <c r="B41" s="130"/>
      <c r="C41" s="147"/>
      <c r="D41" s="148"/>
      <c r="E41" s="143"/>
      <c r="F41" s="165"/>
      <c r="G41" s="145"/>
      <c r="H41" s="124">
        <f t="shared" si="1"/>
        <v>0</v>
      </c>
      <c r="I41" s="146"/>
      <c r="J41" s="168"/>
      <c r="K41" s="126"/>
      <c r="L41" s="126"/>
      <c r="M41" s="126"/>
    </row>
    <row r="42" spans="1:25" s="129" customFormat="1" x14ac:dyDescent="0.2">
      <c r="A42" s="131"/>
      <c r="B42" s="141"/>
      <c r="C42" s="74"/>
      <c r="D42" s="149"/>
      <c r="E42" s="131"/>
      <c r="F42" s="142"/>
      <c r="G42" s="124"/>
      <c r="H42" s="124">
        <f t="shared" si="1"/>
        <v>0</v>
      </c>
      <c r="I42" s="146"/>
      <c r="J42" s="168"/>
      <c r="K42" s="127"/>
      <c r="L42" s="126"/>
      <c r="M42" s="126"/>
    </row>
    <row r="43" spans="1:25" s="129" customFormat="1" hidden="1" x14ac:dyDescent="0.2">
      <c r="A43" s="131" t="e">
        <f>#REF!+1</f>
        <v>#REF!</v>
      </c>
      <c r="B43" s="130">
        <v>520111</v>
      </c>
      <c r="C43" s="150"/>
      <c r="D43" s="149" t="s">
        <v>24</v>
      </c>
      <c r="E43" s="143" t="s">
        <v>19</v>
      </c>
      <c r="F43" s="144">
        <v>0</v>
      </c>
      <c r="G43" s="145">
        <v>14</v>
      </c>
      <c r="H43" s="124">
        <f t="shared" ref="H43:H49" si="4">F43*G43</f>
        <v>0</v>
      </c>
      <c r="I43" s="146"/>
      <c r="J43" s="241">
        <f t="shared" ref="J43" si="5">(H43)</f>
        <v>0</v>
      </c>
      <c r="K43" s="127"/>
      <c r="L43" s="126"/>
      <c r="M43" s="126"/>
    </row>
    <row r="44" spans="1:25" s="129" customFormat="1" x14ac:dyDescent="0.2">
      <c r="A44" s="131"/>
      <c r="B44" s="160"/>
      <c r="C44" s="133"/>
      <c r="D44" s="161"/>
      <c r="E44" s="160"/>
      <c r="F44" s="162"/>
      <c r="G44" s="163"/>
      <c r="H44" s="124"/>
      <c r="I44" s="146"/>
      <c r="J44" s="168"/>
      <c r="K44" s="127"/>
      <c r="L44" s="126"/>
      <c r="M44" s="126"/>
      <c r="Y44" s="126"/>
    </row>
    <row r="45" spans="1:25" x14ac:dyDescent="0.2">
      <c r="A45" s="28"/>
      <c r="B45" s="95"/>
      <c r="C45" s="274"/>
      <c r="D45" s="275"/>
      <c r="E45" s="97"/>
      <c r="F45" s="85"/>
      <c r="G45" s="98"/>
      <c r="H45" s="124"/>
      <c r="J45" s="32"/>
      <c r="K45" s="31"/>
      <c r="L45" s="88"/>
      <c r="M45" s="88"/>
      <c r="Y45" s="88"/>
    </row>
    <row r="46" spans="1:25" ht="13.5" thickBot="1" x14ac:dyDescent="0.25">
      <c r="A46" s="56"/>
      <c r="B46" s="52"/>
      <c r="C46" s="276" t="s">
        <v>25</v>
      </c>
      <c r="D46" s="277"/>
      <c r="E46" s="56"/>
      <c r="F46" s="57"/>
      <c r="G46" s="58"/>
      <c r="H46" s="252">
        <f>H40+H41+H42</f>
        <v>0</v>
      </c>
      <c r="J46" s="32"/>
      <c r="K46" s="31"/>
      <c r="L46" s="88"/>
      <c r="M46" s="88"/>
      <c r="Y46" s="88"/>
    </row>
    <row r="47" spans="1:25" ht="14.25" thickTop="1" thickBot="1" x14ac:dyDescent="0.25">
      <c r="A47" s="68">
        <v>6000</v>
      </c>
      <c r="B47" s="45"/>
      <c r="C47" s="227"/>
      <c r="D47" s="228" t="s">
        <v>26</v>
      </c>
      <c r="E47" s="68"/>
      <c r="F47" s="45"/>
      <c r="G47" s="45"/>
      <c r="H47" s="45"/>
      <c r="J47" s="32"/>
      <c r="L47" s="88"/>
      <c r="M47" s="88"/>
      <c r="Y47" s="88"/>
    </row>
    <row r="48" spans="1:25" ht="13.5" thickTop="1" x14ac:dyDescent="0.2">
      <c r="A48" s="81"/>
      <c r="B48" s="24"/>
      <c r="C48" s="281"/>
      <c r="D48" s="275"/>
      <c r="E48" s="28"/>
      <c r="F48" s="100"/>
      <c r="G48" s="93"/>
      <c r="H48" s="93">
        <f t="shared" si="4"/>
        <v>0</v>
      </c>
      <c r="J48" s="32"/>
      <c r="L48" s="88"/>
      <c r="M48" s="88"/>
      <c r="Q48" s="88"/>
      <c r="S48" s="88"/>
      <c r="U48" s="88"/>
      <c r="Y48" s="88"/>
    </row>
    <row r="49" spans="1:256" x14ac:dyDescent="0.2">
      <c r="A49" s="28"/>
      <c r="B49" s="95"/>
      <c r="C49" s="281"/>
      <c r="D49" s="275"/>
      <c r="E49" s="97"/>
      <c r="F49" s="85"/>
      <c r="G49" s="98"/>
      <c r="H49" s="124">
        <f t="shared" si="4"/>
        <v>0</v>
      </c>
      <c r="J49" s="32"/>
      <c r="L49" s="88"/>
      <c r="M49" s="88"/>
      <c r="Y49" s="88"/>
    </row>
    <row r="50" spans="1:256" x14ac:dyDescent="0.2">
      <c r="B50" s="95"/>
      <c r="C50" s="274"/>
      <c r="D50" s="275"/>
      <c r="E50" s="97"/>
      <c r="F50" s="85"/>
      <c r="G50" s="98"/>
      <c r="H50" s="124"/>
      <c r="J50" s="32"/>
      <c r="L50" s="88"/>
      <c r="M50" s="88"/>
      <c r="Y50" s="88"/>
    </row>
    <row r="51" spans="1:256" s="20" customFormat="1" ht="13.5" thickBot="1" x14ac:dyDescent="0.25">
      <c r="A51" s="56"/>
      <c r="B51" s="52"/>
      <c r="C51" s="276" t="s">
        <v>27</v>
      </c>
      <c r="D51" s="277"/>
      <c r="E51" s="56"/>
      <c r="F51" s="57"/>
      <c r="G51" s="58"/>
      <c r="H51" s="253">
        <f>H48+H49</f>
        <v>0</v>
      </c>
      <c r="I51" s="30"/>
      <c r="J51" s="32"/>
      <c r="K51" s="31"/>
      <c r="L51" s="88"/>
      <c r="M51" s="88"/>
      <c r="N51"/>
      <c r="O51"/>
      <c r="P51"/>
      <c r="Q51"/>
      <c r="R51"/>
      <c r="S51"/>
      <c r="T51"/>
      <c r="U51"/>
      <c r="V51"/>
      <c r="W51"/>
      <c r="X51"/>
      <c r="Y51" s="88"/>
      <c r="Z51"/>
    </row>
    <row r="52" spans="1:256" s="20" customFormat="1" ht="14.25" thickTop="1" thickBot="1" x14ac:dyDescent="0.25">
      <c r="A52" s="68">
        <v>7000</v>
      </c>
      <c r="B52" s="12"/>
      <c r="C52" s="13"/>
      <c r="D52" s="208" t="s">
        <v>28</v>
      </c>
      <c r="E52" s="6"/>
      <c r="F52" s="44"/>
      <c r="G52" s="45"/>
      <c r="H52" s="45"/>
      <c r="I52" s="30"/>
      <c r="J52" s="32"/>
      <c r="K52" s="88"/>
      <c r="L52" s="88"/>
      <c r="M52" s="88"/>
      <c r="N52"/>
      <c r="O52"/>
      <c r="P52"/>
      <c r="Q52"/>
      <c r="R52"/>
      <c r="S52"/>
      <c r="T52"/>
      <c r="U52"/>
      <c r="V52"/>
      <c r="W52"/>
      <c r="X52"/>
      <c r="Y52" s="88"/>
      <c r="Z52"/>
    </row>
    <row r="53" spans="1:256" s="129" customFormat="1" ht="13.5" hidden="1" thickTop="1" x14ac:dyDescent="0.2">
      <c r="A53" s="79">
        <v>7001</v>
      </c>
      <c r="B53" s="132">
        <v>704345</v>
      </c>
      <c r="C53" s="151"/>
      <c r="D53" s="152" t="s">
        <v>29</v>
      </c>
      <c r="E53" s="73" t="s">
        <v>19</v>
      </c>
      <c r="F53" s="135">
        <v>0</v>
      </c>
      <c r="G53" s="153">
        <v>7</v>
      </c>
      <c r="H53" s="124">
        <f>G53*F53</f>
        <v>0</v>
      </c>
      <c r="I53" s="146"/>
      <c r="J53" s="140">
        <f>H53</f>
        <v>0</v>
      </c>
      <c r="K53" s="126"/>
      <c r="L53" s="126"/>
      <c r="M53" s="154"/>
      <c r="N53" s="127"/>
      <c r="O53" s="155"/>
      <c r="Y53" s="126"/>
    </row>
    <row r="54" spans="1:256" s="129" customFormat="1" ht="13.5" hidden="1" thickTop="1" x14ac:dyDescent="0.2">
      <c r="A54" s="79">
        <f>A53+1</f>
        <v>7002</v>
      </c>
      <c r="B54" s="132">
        <v>705500</v>
      </c>
      <c r="C54" s="157"/>
      <c r="D54" s="152" t="s">
        <v>30</v>
      </c>
      <c r="E54" s="132" t="s">
        <v>19</v>
      </c>
      <c r="F54" s="156">
        <v>0</v>
      </c>
      <c r="G54" s="110">
        <v>1.5</v>
      </c>
      <c r="H54" s="124">
        <f>G54*F54</f>
        <v>0</v>
      </c>
      <c r="I54" s="146"/>
      <c r="J54" s="140">
        <f>(H54)</f>
        <v>0</v>
      </c>
      <c r="K54" s="126"/>
      <c r="L54" s="126"/>
      <c r="M54" s="154"/>
      <c r="N54" s="127"/>
      <c r="O54" s="155"/>
      <c r="Y54" s="126"/>
    </row>
    <row r="55" spans="1:256" s="129" customFormat="1" ht="13.5" thickTop="1" x14ac:dyDescent="0.2">
      <c r="A55" s="79"/>
      <c r="B55" s="132"/>
      <c r="C55" s="166"/>
      <c r="D55" s="152"/>
      <c r="E55" s="73"/>
      <c r="F55" s="135"/>
      <c r="G55" s="167"/>
      <c r="H55" s="124">
        <f t="shared" ref="H55:H65" si="6">F55*G55</f>
        <v>0</v>
      </c>
      <c r="I55" s="146"/>
      <c r="J55" s="168"/>
      <c r="K55" s="126"/>
      <c r="L55" s="126"/>
      <c r="M55" s="154"/>
      <c r="N55" s="127"/>
      <c r="O55" s="155"/>
      <c r="Y55" s="126"/>
    </row>
    <row r="56" spans="1:256" s="129" customFormat="1" x14ac:dyDescent="0.2">
      <c r="A56" s="97"/>
      <c r="B56" s="95"/>
      <c r="C56" s="282"/>
      <c r="D56" s="275"/>
      <c r="E56" s="201"/>
      <c r="F56" s="87"/>
      <c r="G56" s="202"/>
      <c r="H56" s="124">
        <f>F56*G56</f>
        <v>0</v>
      </c>
      <c r="I56" s="146"/>
      <c r="J56" s="168"/>
      <c r="K56" s="126"/>
      <c r="L56" s="126"/>
      <c r="M56" s="154"/>
      <c r="N56" s="127"/>
      <c r="O56" s="155"/>
      <c r="Y56" s="126"/>
    </row>
    <row r="57" spans="1:256" s="129" customFormat="1" x14ac:dyDescent="0.2">
      <c r="A57" s="97"/>
      <c r="B57" s="95"/>
      <c r="C57" s="282"/>
      <c r="D57" s="275"/>
      <c r="E57" s="201"/>
      <c r="F57" s="87"/>
      <c r="G57" s="202"/>
      <c r="H57" s="124">
        <f>F57*G57</f>
        <v>0</v>
      </c>
      <c r="I57" s="146"/>
      <c r="J57" s="168"/>
      <c r="K57" s="126"/>
      <c r="L57" s="126"/>
      <c r="M57" s="154"/>
      <c r="N57" s="127"/>
      <c r="O57" s="155"/>
      <c r="Y57" s="126"/>
    </row>
    <row r="58" spans="1:256" x14ac:dyDescent="0.2">
      <c r="A58" s="97"/>
      <c r="B58" s="24"/>
      <c r="C58" s="283"/>
      <c r="D58" s="275"/>
      <c r="E58" s="92"/>
      <c r="F58" s="84"/>
      <c r="G58" s="233"/>
      <c r="H58" s="124"/>
      <c r="J58" s="32"/>
      <c r="K58" s="91"/>
      <c r="L58" s="88"/>
      <c r="M58" s="88"/>
      <c r="Y58" s="88"/>
    </row>
    <row r="59" spans="1:256" ht="13.5" thickBot="1" x14ac:dyDescent="0.25">
      <c r="A59" s="56"/>
      <c r="B59" s="52"/>
      <c r="C59" s="284" t="s">
        <v>31</v>
      </c>
      <c r="D59" s="277"/>
      <c r="E59" s="53"/>
      <c r="F59" s="54"/>
      <c r="G59" s="234"/>
      <c r="H59" s="253">
        <f>H55+H56+H57</f>
        <v>0</v>
      </c>
      <c r="J59" s="32"/>
      <c r="K59" s="31"/>
      <c r="L59" s="88"/>
      <c r="M59" s="88"/>
      <c r="Y59" s="88"/>
    </row>
    <row r="60" spans="1:256" ht="14.25" thickTop="1" thickBot="1" x14ac:dyDescent="0.25">
      <c r="A60" s="210">
        <v>8000</v>
      </c>
      <c r="B60" s="211"/>
      <c r="C60" s="212"/>
      <c r="D60" s="209" t="s">
        <v>32</v>
      </c>
      <c r="E60" s="213"/>
      <c r="F60" s="214"/>
      <c r="G60" s="215"/>
      <c r="H60" s="218"/>
      <c r="J60" s="32"/>
      <c r="L60" s="88"/>
      <c r="M60" s="88"/>
      <c r="Y60" s="88"/>
    </row>
    <row r="61" spans="1:256" ht="13.5" thickTop="1" x14ac:dyDescent="0.2">
      <c r="A61" s="97"/>
      <c r="B61" s="201"/>
      <c r="C61" s="278"/>
      <c r="D61" s="279"/>
      <c r="E61" s="99"/>
      <c r="F61" s="203"/>
      <c r="G61" s="204"/>
      <c r="H61" s="124">
        <f t="shared" si="6"/>
        <v>0</v>
      </c>
      <c r="J61" s="32"/>
      <c r="K61" s="88"/>
      <c r="L61" s="88"/>
      <c r="M61" s="88"/>
      <c r="Y61" s="88"/>
      <c r="AA61" s="25"/>
      <c r="AB61" s="27"/>
      <c r="AC61" s="28"/>
      <c r="AD61" s="235"/>
      <c r="AE61" s="39"/>
      <c r="AF61" s="40"/>
      <c r="AG61" s="26"/>
      <c r="AH61" s="24"/>
      <c r="AI61" s="25"/>
      <c r="AJ61" s="27"/>
      <c r="AK61" s="28"/>
      <c r="AL61" s="235"/>
      <c r="AM61" s="39"/>
      <c r="AN61" s="40"/>
      <c r="AO61" s="26"/>
      <c r="AP61" s="24"/>
      <c r="AQ61" s="25"/>
      <c r="AR61" s="27"/>
      <c r="AS61" s="28"/>
      <c r="AT61" s="235"/>
      <c r="AU61" s="39"/>
      <c r="AV61" s="40"/>
      <c r="AW61" s="26"/>
      <c r="AX61" s="24"/>
      <c r="AY61" s="25"/>
      <c r="AZ61" s="27"/>
      <c r="BA61" s="28"/>
      <c r="BB61" s="235"/>
      <c r="BC61" s="39"/>
      <c r="BD61" s="40"/>
      <c r="BE61" s="26"/>
      <c r="BF61" s="24"/>
      <c r="BG61" s="25"/>
      <c r="BH61" s="27"/>
      <c r="BI61" s="28"/>
      <c r="BJ61" s="235"/>
      <c r="BK61" s="39"/>
      <c r="BL61" s="40"/>
      <c r="BM61" s="26"/>
      <c r="BN61" s="24"/>
      <c r="BO61" s="25"/>
      <c r="BP61" s="27"/>
      <c r="BQ61" s="28"/>
      <c r="BR61" s="235"/>
      <c r="BS61" s="39"/>
      <c r="BT61" s="40"/>
      <c r="BU61" s="26"/>
      <c r="BV61" s="24"/>
      <c r="BW61" s="25"/>
      <c r="BX61" s="27"/>
      <c r="BY61" s="28"/>
      <c r="BZ61" s="235"/>
      <c r="CA61" s="39"/>
      <c r="CB61" s="40"/>
      <c r="CC61" s="26"/>
      <c r="CD61" s="24"/>
      <c r="CE61" s="25"/>
      <c r="CF61" s="27"/>
      <c r="CG61" s="28"/>
      <c r="CH61" s="235"/>
      <c r="CI61" s="39"/>
      <c r="CJ61" s="40"/>
      <c r="CK61" s="26"/>
      <c r="CL61" s="24"/>
      <c r="CM61" s="25"/>
      <c r="CN61" s="27"/>
      <c r="CO61" s="28"/>
      <c r="CP61" s="235"/>
      <c r="CQ61" s="39"/>
      <c r="CR61" s="40"/>
      <c r="CS61" s="26"/>
      <c r="CT61" s="24"/>
      <c r="CU61" s="25"/>
      <c r="CV61" s="27"/>
      <c r="CW61" s="28"/>
      <c r="CX61" s="235"/>
      <c r="CY61" s="39"/>
      <c r="CZ61" s="40"/>
      <c r="DA61" s="26"/>
      <c r="DB61" s="24"/>
      <c r="DC61" s="25"/>
      <c r="DD61" s="27"/>
      <c r="DE61" s="28"/>
      <c r="DF61" s="235"/>
      <c r="DG61" s="39"/>
      <c r="DH61" s="40"/>
      <c r="DI61" s="26"/>
      <c r="DJ61" s="24"/>
      <c r="DK61" s="25"/>
      <c r="DL61" s="27"/>
      <c r="DM61" s="28"/>
      <c r="DN61" s="235"/>
      <c r="DO61" s="39"/>
      <c r="DP61" s="40"/>
      <c r="DQ61" s="26"/>
      <c r="DR61" s="24"/>
      <c r="DS61" s="25"/>
      <c r="DT61" s="27"/>
      <c r="DU61" s="28"/>
      <c r="DV61" s="235"/>
      <c r="DW61" s="39"/>
      <c r="DX61" s="40"/>
      <c r="DY61" s="26"/>
      <c r="DZ61" s="24"/>
      <c r="EA61" s="25"/>
      <c r="EB61" s="27"/>
      <c r="EC61" s="28"/>
      <c r="ED61" s="235"/>
      <c r="EE61" s="39"/>
      <c r="EF61" s="40"/>
      <c r="EG61" s="26"/>
      <c r="EH61" s="24"/>
      <c r="EI61" s="25"/>
      <c r="EJ61" s="27"/>
      <c r="EK61" s="28"/>
      <c r="EL61" s="235"/>
      <c r="EM61" s="39"/>
      <c r="EN61" s="40"/>
      <c r="EO61" s="26"/>
      <c r="EP61" s="24"/>
      <c r="EQ61" s="25"/>
      <c r="ER61" s="27"/>
      <c r="ES61" s="28"/>
      <c r="ET61" s="235"/>
      <c r="EU61" s="39"/>
      <c r="EV61" s="40"/>
      <c r="EW61" s="26"/>
      <c r="EX61" s="24"/>
      <c r="EY61" s="25"/>
      <c r="EZ61" s="27"/>
      <c r="FA61" s="28"/>
      <c r="FB61" s="235"/>
      <c r="FC61" s="39"/>
      <c r="FD61" s="40"/>
      <c r="FE61" s="26"/>
      <c r="FF61" s="24"/>
      <c r="FG61" s="25"/>
      <c r="FH61" s="27"/>
      <c r="FI61" s="28"/>
      <c r="FJ61" s="235"/>
      <c r="FK61" s="39"/>
      <c r="FL61" s="40"/>
      <c r="FM61" s="26"/>
      <c r="FN61" s="24"/>
      <c r="FO61" s="25"/>
      <c r="FP61" s="27"/>
      <c r="FQ61" s="28"/>
      <c r="FR61" s="235"/>
      <c r="FS61" s="39"/>
      <c r="FT61" s="40"/>
      <c r="FU61" s="26"/>
      <c r="FV61" s="24"/>
      <c r="FW61" s="25"/>
      <c r="FX61" s="27"/>
      <c r="FY61" s="28"/>
      <c r="FZ61" s="235"/>
      <c r="GA61" s="39"/>
      <c r="GB61" s="40"/>
      <c r="GC61" s="26"/>
      <c r="GD61" s="24"/>
      <c r="GE61" s="25"/>
      <c r="GF61" s="27"/>
      <c r="GG61" s="28"/>
      <c r="GH61" s="235"/>
      <c r="GI61" s="39"/>
      <c r="GJ61" s="40"/>
      <c r="GK61" s="26"/>
      <c r="GL61" s="24"/>
      <c r="GM61" s="25"/>
      <c r="GN61" s="27"/>
      <c r="GO61" s="28"/>
      <c r="GP61" s="235"/>
      <c r="GQ61" s="39"/>
      <c r="GR61" s="40"/>
      <c r="GS61" s="26"/>
      <c r="GT61" s="24"/>
      <c r="GU61" s="25"/>
      <c r="GV61" s="27"/>
      <c r="GW61" s="28"/>
      <c r="GX61" s="235"/>
      <c r="GY61" s="39"/>
      <c r="GZ61" s="40"/>
      <c r="HA61" s="26"/>
      <c r="HB61" s="24"/>
      <c r="HC61" s="25"/>
      <c r="HD61" s="27"/>
      <c r="HE61" s="28"/>
      <c r="HF61" s="235"/>
      <c r="HG61" s="39"/>
      <c r="HH61" s="40"/>
      <c r="HI61" s="26"/>
      <c r="HJ61" s="24"/>
      <c r="HK61" s="25"/>
      <c r="HL61" s="27"/>
      <c r="HM61" s="28"/>
      <c r="HN61" s="235"/>
      <c r="HO61" s="39"/>
      <c r="HP61" s="40"/>
      <c r="HQ61" s="26"/>
      <c r="HR61" s="24"/>
      <c r="HS61" s="25"/>
      <c r="HT61" s="27"/>
      <c r="HU61" s="28"/>
      <c r="HV61" s="235"/>
      <c r="HW61" s="39"/>
      <c r="HX61" s="40"/>
      <c r="HY61" s="26"/>
      <c r="HZ61" s="24"/>
      <c r="IA61" s="25"/>
      <c r="IB61" s="27"/>
      <c r="IC61" s="28"/>
      <c r="ID61" s="235"/>
      <c r="IE61" s="39"/>
      <c r="IF61" s="40"/>
      <c r="IG61" s="26"/>
      <c r="IH61" s="24"/>
      <c r="II61" s="25"/>
      <c r="IJ61" s="27"/>
      <c r="IK61" s="28"/>
      <c r="IL61" s="235"/>
      <c r="IM61" s="39"/>
      <c r="IN61" s="40"/>
      <c r="IO61" s="26"/>
      <c r="IP61" s="24"/>
      <c r="IQ61" s="25"/>
      <c r="IR61" s="27"/>
      <c r="IS61" s="28"/>
      <c r="IT61" s="235"/>
      <c r="IU61" s="39"/>
      <c r="IV61" s="40"/>
    </row>
    <row r="62" spans="1:256" x14ac:dyDescent="0.2">
      <c r="A62" s="97"/>
      <c r="B62" s="201"/>
      <c r="C62" s="274"/>
      <c r="D62" s="275"/>
      <c r="E62" s="99"/>
      <c r="F62" s="203"/>
      <c r="G62" s="204"/>
      <c r="H62" s="124">
        <f t="shared" si="6"/>
        <v>0</v>
      </c>
      <c r="J62" s="32"/>
      <c r="K62" s="88"/>
      <c r="L62" s="88"/>
      <c r="M62" s="88"/>
      <c r="Y62" s="88"/>
      <c r="AA62" s="88"/>
      <c r="AB62" s="169"/>
      <c r="AC62" s="170"/>
      <c r="AD62" s="236"/>
      <c r="AE62" s="32"/>
      <c r="AF62" s="32"/>
      <c r="AG62" s="170"/>
      <c r="AH62" s="106"/>
      <c r="AI62" s="88"/>
      <c r="AJ62" s="169"/>
      <c r="AK62" s="170"/>
      <c r="AL62" s="236"/>
      <c r="AM62" s="32"/>
      <c r="AN62" s="32"/>
      <c r="AO62" s="170"/>
      <c r="AP62" s="106"/>
      <c r="AQ62" s="88"/>
      <c r="AR62" s="169"/>
      <c r="AS62" s="170"/>
      <c r="AT62" s="236"/>
      <c r="AU62" s="32"/>
      <c r="AV62" s="32"/>
      <c r="AW62" s="170"/>
      <c r="AX62" s="106"/>
      <c r="AY62" s="88"/>
      <c r="AZ62" s="169"/>
      <c r="BA62" s="170"/>
      <c r="BB62" s="236"/>
      <c r="BC62" s="32"/>
      <c r="BD62" s="32"/>
      <c r="BE62" s="170"/>
      <c r="BF62" s="106"/>
      <c r="BG62" s="88"/>
      <c r="BH62" s="169"/>
      <c r="BI62" s="170"/>
      <c r="BJ62" s="236"/>
      <c r="BK62" s="32"/>
      <c r="BL62" s="32"/>
      <c r="BM62" s="170"/>
      <c r="BN62" s="106"/>
      <c r="BO62" s="88"/>
      <c r="BP62" s="169"/>
      <c r="BQ62" s="170"/>
      <c r="BR62" s="236"/>
      <c r="BS62" s="32"/>
      <c r="BT62" s="32"/>
      <c r="BU62" s="170"/>
      <c r="BV62" s="106"/>
      <c r="BW62" s="88"/>
      <c r="BX62" s="169"/>
      <c r="BY62" s="170"/>
      <c r="BZ62" s="236"/>
      <c r="CA62" s="32"/>
      <c r="CB62" s="32"/>
      <c r="CC62" s="170"/>
      <c r="CD62" s="106"/>
      <c r="CE62" s="88"/>
      <c r="CF62" s="169"/>
      <c r="CG62" s="170"/>
      <c r="CH62" s="236"/>
      <c r="CI62" s="32"/>
      <c r="CJ62" s="32"/>
      <c r="CK62" s="170"/>
      <c r="CL62" s="106"/>
      <c r="CM62" s="88"/>
      <c r="CN62" s="169"/>
      <c r="CO62" s="170"/>
      <c r="CP62" s="236"/>
      <c r="CQ62" s="32"/>
      <c r="CR62" s="32"/>
      <c r="CS62" s="170"/>
      <c r="CT62" s="106"/>
      <c r="CU62" s="88"/>
      <c r="CV62" s="169"/>
      <c r="CW62" s="170"/>
      <c r="CX62" s="236"/>
      <c r="CY62" s="32"/>
      <c r="CZ62" s="32"/>
      <c r="DA62" s="170"/>
      <c r="DB62" s="106"/>
      <c r="DC62" s="88"/>
      <c r="DD62" s="169"/>
      <c r="DE62" s="170"/>
      <c r="DF62" s="236"/>
      <c r="DG62" s="32"/>
      <c r="DH62" s="32"/>
      <c r="DI62" s="170"/>
      <c r="DJ62" s="106"/>
      <c r="DK62" s="88"/>
      <c r="DL62" s="169"/>
      <c r="DM62" s="170"/>
      <c r="DN62" s="236"/>
      <c r="DO62" s="32"/>
      <c r="DP62" s="32"/>
      <c r="DQ62" s="170"/>
      <c r="DR62" s="106"/>
      <c r="DS62" s="88"/>
      <c r="DT62" s="169"/>
      <c r="DU62" s="170"/>
      <c r="DV62" s="236"/>
      <c r="DW62" s="32"/>
      <c r="DX62" s="32"/>
      <c r="DY62" s="170"/>
      <c r="DZ62" s="106"/>
      <c r="EA62" s="88"/>
      <c r="EB62" s="169"/>
      <c r="EC62" s="170"/>
      <c r="ED62" s="236"/>
      <c r="EE62" s="32"/>
      <c r="EF62" s="32"/>
      <c r="EG62" s="170"/>
      <c r="EH62" s="106"/>
      <c r="EI62" s="88"/>
      <c r="EJ62" s="169"/>
      <c r="EK62" s="170"/>
      <c r="EL62" s="236"/>
      <c r="EM62" s="32"/>
      <c r="EN62" s="32"/>
      <c r="EO62" s="170"/>
      <c r="EP62" s="106"/>
      <c r="EQ62" s="88"/>
      <c r="ER62" s="169"/>
      <c r="ES62" s="170"/>
      <c r="ET62" s="236"/>
      <c r="EU62" s="32"/>
      <c r="EV62" s="32"/>
      <c r="EW62" s="170"/>
      <c r="EX62" s="106"/>
      <c r="EY62" s="88"/>
      <c r="EZ62" s="169"/>
      <c r="FA62" s="170"/>
      <c r="FB62" s="236"/>
      <c r="FC62" s="32"/>
      <c r="FD62" s="32"/>
      <c r="FE62" s="170"/>
      <c r="FF62" s="106"/>
      <c r="FG62" s="88"/>
      <c r="FH62" s="169"/>
      <c r="FI62" s="170"/>
      <c r="FJ62" s="236"/>
      <c r="FK62" s="32"/>
      <c r="FL62" s="32"/>
      <c r="FM62" s="170"/>
      <c r="FN62" s="106"/>
      <c r="FO62" s="88"/>
      <c r="FP62" s="169"/>
      <c r="FQ62" s="170"/>
      <c r="FR62" s="236"/>
      <c r="FS62" s="32"/>
      <c r="FT62" s="32"/>
      <c r="FU62" s="170"/>
      <c r="FV62" s="106"/>
      <c r="FW62" s="88"/>
      <c r="FX62" s="169"/>
      <c r="FY62" s="170"/>
      <c r="FZ62" s="236"/>
      <c r="GA62" s="32"/>
      <c r="GB62" s="32"/>
      <c r="GC62" s="170"/>
      <c r="GD62" s="106"/>
      <c r="GE62" s="88"/>
      <c r="GF62" s="169"/>
      <c r="GG62" s="170"/>
      <c r="GH62" s="236"/>
      <c r="GI62" s="32"/>
      <c r="GJ62" s="32"/>
      <c r="GK62" s="170"/>
      <c r="GL62" s="106"/>
      <c r="GM62" s="88"/>
      <c r="GN62" s="169"/>
      <c r="GO62" s="170"/>
      <c r="GP62" s="236"/>
      <c r="GQ62" s="32"/>
      <c r="GR62" s="32"/>
      <c r="GS62" s="170"/>
      <c r="GT62" s="106"/>
      <c r="GU62" s="88"/>
      <c r="GV62" s="169"/>
      <c r="GW62" s="170"/>
      <c r="GX62" s="236"/>
      <c r="GY62" s="32"/>
      <c r="GZ62" s="32"/>
      <c r="HA62" s="170"/>
      <c r="HB62" s="106"/>
      <c r="HC62" s="88"/>
      <c r="HD62" s="169"/>
      <c r="HE62" s="170"/>
      <c r="HF62" s="236"/>
      <c r="HG62" s="32"/>
      <c r="HH62" s="32"/>
      <c r="HI62" s="170"/>
      <c r="HJ62" s="106"/>
      <c r="HK62" s="88"/>
      <c r="HL62" s="169"/>
      <c r="HM62" s="170"/>
      <c r="HN62" s="236"/>
      <c r="HO62" s="32"/>
      <c r="HP62" s="32"/>
      <c r="HQ62" s="170"/>
      <c r="HR62" s="106"/>
      <c r="HS62" s="88"/>
      <c r="HT62" s="169"/>
      <c r="HU62" s="170"/>
      <c r="HV62" s="236"/>
      <c r="HW62" s="32"/>
      <c r="HX62" s="32"/>
      <c r="HY62" s="170"/>
      <c r="HZ62" s="106"/>
      <c r="IA62" s="88"/>
      <c r="IB62" s="169"/>
      <c r="IC62" s="170"/>
      <c r="ID62" s="236"/>
      <c r="IE62" s="32"/>
      <c r="IF62" s="32"/>
      <c r="IG62" s="170"/>
      <c r="IH62" s="106"/>
      <c r="II62" s="88"/>
      <c r="IJ62" s="169"/>
      <c r="IK62" s="170"/>
      <c r="IL62" s="236"/>
      <c r="IM62" s="32"/>
      <c r="IN62" s="32"/>
      <c r="IO62" s="170"/>
      <c r="IP62" s="106"/>
      <c r="IQ62" s="88"/>
      <c r="IR62" s="169"/>
      <c r="IS62" s="170"/>
      <c r="IT62" s="236"/>
      <c r="IU62" s="32"/>
      <c r="IV62" s="32"/>
    </row>
    <row r="63" spans="1:256" x14ac:dyDescent="0.2">
      <c r="A63" s="97"/>
      <c r="B63" s="201"/>
      <c r="C63" s="274"/>
      <c r="D63" s="275"/>
      <c r="E63" s="99"/>
      <c r="F63" s="203"/>
      <c r="G63" s="204"/>
      <c r="H63" s="124">
        <f t="shared" si="6"/>
        <v>0</v>
      </c>
      <c r="J63" s="32"/>
      <c r="K63" s="88"/>
      <c r="L63" s="88"/>
      <c r="M63" s="88"/>
      <c r="Y63" s="88"/>
      <c r="AA63" s="88"/>
      <c r="AB63" s="169"/>
      <c r="AC63" s="170"/>
      <c r="AD63" s="236"/>
      <c r="AE63" s="32"/>
      <c r="AF63" s="32"/>
      <c r="AG63" s="170"/>
      <c r="AH63" s="106"/>
      <c r="AI63" s="88"/>
      <c r="AJ63" s="169"/>
      <c r="AK63" s="170"/>
      <c r="AL63" s="236"/>
      <c r="AM63" s="32"/>
      <c r="AN63" s="32"/>
      <c r="AO63" s="170"/>
      <c r="AP63" s="106"/>
      <c r="AQ63" s="88"/>
      <c r="AR63" s="169"/>
      <c r="AS63" s="170"/>
      <c r="AT63" s="236"/>
      <c r="AU63" s="32"/>
      <c r="AV63" s="32"/>
      <c r="AW63" s="170"/>
      <c r="AX63" s="106"/>
      <c r="AY63" s="88"/>
      <c r="AZ63" s="169"/>
      <c r="BA63" s="170"/>
      <c r="BB63" s="236"/>
      <c r="BC63" s="32"/>
      <c r="BD63" s="32"/>
      <c r="BE63" s="170"/>
      <c r="BF63" s="106"/>
      <c r="BG63" s="88"/>
      <c r="BH63" s="169"/>
      <c r="BI63" s="170"/>
      <c r="BJ63" s="236"/>
      <c r="BK63" s="32"/>
      <c r="BL63" s="32"/>
      <c r="BM63" s="170"/>
      <c r="BN63" s="106"/>
      <c r="BO63" s="88"/>
      <c r="BP63" s="169"/>
      <c r="BQ63" s="170"/>
      <c r="BR63" s="236"/>
      <c r="BS63" s="32"/>
      <c r="BT63" s="32"/>
      <c r="BU63" s="170"/>
      <c r="BV63" s="106"/>
      <c r="BW63" s="88"/>
      <c r="BX63" s="169"/>
      <c r="BY63" s="170"/>
      <c r="BZ63" s="236"/>
      <c r="CA63" s="32"/>
      <c r="CB63" s="32"/>
      <c r="CC63" s="170"/>
      <c r="CD63" s="106"/>
      <c r="CE63" s="88"/>
      <c r="CF63" s="169"/>
      <c r="CG63" s="170"/>
      <c r="CH63" s="236"/>
      <c r="CI63" s="32"/>
      <c r="CJ63" s="32"/>
      <c r="CK63" s="170"/>
      <c r="CL63" s="106"/>
      <c r="CM63" s="88"/>
      <c r="CN63" s="169"/>
      <c r="CO63" s="170"/>
      <c r="CP63" s="236"/>
      <c r="CQ63" s="32"/>
      <c r="CR63" s="32"/>
      <c r="CS63" s="170"/>
      <c r="CT63" s="106"/>
      <c r="CU63" s="88"/>
      <c r="CV63" s="169"/>
      <c r="CW63" s="170"/>
      <c r="CX63" s="236"/>
      <c r="CY63" s="32"/>
      <c r="CZ63" s="32"/>
      <c r="DA63" s="170"/>
      <c r="DB63" s="106"/>
      <c r="DC63" s="88"/>
      <c r="DD63" s="169"/>
      <c r="DE63" s="170"/>
      <c r="DF63" s="236"/>
      <c r="DG63" s="32"/>
      <c r="DH63" s="32"/>
      <c r="DI63" s="170"/>
      <c r="DJ63" s="106"/>
      <c r="DK63" s="88"/>
      <c r="DL63" s="169"/>
      <c r="DM63" s="170"/>
      <c r="DN63" s="236"/>
      <c r="DO63" s="32"/>
      <c r="DP63" s="32"/>
      <c r="DQ63" s="170"/>
      <c r="DR63" s="106"/>
      <c r="DS63" s="88"/>
      <c r="DT63" s="169"/>
      <c r="DU63" s="170"/>
      <c r="DV63" s="236"/>
      <c r="DW63" s="32"/>
      <c r="DX63" s="32"/>
      <c r="DY63" s="170"/>
      <c r="DZ63" s="106"/>
      <c r="EA63" s="88"/>
      <c r="EB63" s="169"/>
      <c r="EC63" s="170"/>
      <c r="ED63" s="236"/>
      <c r="EE63" s="32"/>
      <c r="EF63" s="32"/>
      <c r="EG63" s="170"/>
      <c r="EH63" s="106"/>
      <c r="EI63" s="88"/>
      <c r="EJ63" s="169"/>
      <c r="EK63" s="170"/>
      <c r="EL63" s="236"/>
      <c r="EM63" s="32"/>
      <c r="EN63" s="32"/>
      <c r="EO63" s="170"/>
      <c r="EP63" s="106"/>
      <c r="EQ63" s="88"/>
      <c r="ER63" s="169"/>
      <c r="ES63" s="170"/>
      <c r="ET63" s="236"/>
      <c r="EU63" s="32"/>
      <c r="EV63" s="32"/>
      <c r="EW63" s="170"/>
      <c r="EX63" s="106"/>
      <c r="EY63" s="88"/>
      <c r="EZ63" s="169"/>
      <c r="FA63" s="170"/>
      <c r="FB63" s="236"/>
      <c r="FC63" s="32"/>
      <c r="FD63" s="32"/>
      <c r="FE63" s="170"/>
      <c r="FF63" s="106"/>
      <c r="FG63" s="88"/>
      <c r="FH63" s="169"/>
      <c r="FI63" s="170"/>
      <c r="FJ63" s="236"/>
      <c r="FK63" s="32"/>
      <c r="FL63" s="32"/>
      <c r="FM63" s="170"/>
      <c r="FN63" s="106"/>
      <c r="FO63" s="88"/>
      <c r="FP63" s="169"/>
      <c r="FQ63" s="170"/>
      <c r="FR63" s="236"/>
      <c r="FS63" s="32"/>
      <c r="FT63" s="32"/>
      <c r="FU63" s="170"/>
      <c r="FV63" s="106"/>
      <c r="FW63" s="88"/>
      <c r="FX63" s="169"/>
      <c r="FY63" s="170"/>
      <c r="FZ63" s="236"/>
      <c r="GA63" s="32"/>
      <c r="GB63" s="32"/>
      <c r="GC63" s="170"/>
      <c r="GD63" s="106"/>
      <c r="GE63" s="88"/>
      <c r="GF63" s="169"/>
      <c r="GG63" s="170"/>
      <c r="GH63" s="236"/>
      <c r="GI63" s="32"/>
      <c r="GJ63" s="32"/>
      <c r="GK63" s="170"/>
      <c r="GL63" s="106"/>
      <c r="GM63" s="88"/>
      <c r="GN63" s="169"/>
      <c r="GO63" s="170"/>
      <c r="GP63" s="236"/>
      <c r="GQ63" s="32"/>
      <c r="GR63" s="32"/>
      <c r="GS63" s="170"/>
      <c r="GT63" s="106"/>
      <c r="GU63" s="88"/>
      <c r="GV63" s="169"/>
      <c r="GW63" s="170"/>
      <c r="GX63" s="236"/>
      <c r="GY63" s="32"/>
      <c r="GZ63" s="32"/>
      <c r="HA63" s="170"/>
      <c r="HB63" s="106"/>
      <c r="HC63" s="88"/>
      <c r="HD63" s="169"/>
      <c r="HE63" s="170"/>
      <c r="HF63" s="236"/>
      <c r="HG63" s="32"/>
      <c r="HH63" s="32"/>
      <c r="HI63" s="170"/>
      <c r="HJ63" s="106"/>
      <c r="HK63" s="88"/>
      <c r="HL63" s="169"/>
      <c r="HM63" s="170"/>
      <c r="HN63" s="236"/>
      <c r="HO63" s="32"/>
      <c r="HP63" s="32"/>
      <c r="HQ63" s="170"/>
      <c r="HR63" s="106"/>
      <c r="HS63" s="88"/>
      <c r="HT63" s="169"/>
      <c r="HU63" s="170"/>
      <c r="HV63" s="236"/>
      <c r="HW63" s="32"/>
      <c r="HX63" s="32"/>
      <c r="HY63" s="170"/>
      <c r="HZ63" s="106"/>
      <c r="IA63" s="88"/>
      <c r="IB63" s="169"/>
      <c r="IC63" s="170"/>
      <c r="ID63" s="236"/>
      <c r="IE63" s="32"/>
      <c r="IF63" s="32"/>
      <c r="IG63" s="170"/>
      <c r="IH63" s="106"/>
      <c r="II63" s="88"/>
      <c r="IJ63" s="169"/>
      <c r="IK63" s="170"/>
      <c r="IL63" s="236"/>
      <c r="IM63" s="32"/>
      <c r="IN63" s="32"/>
      <c r="IO63" s="170"/>
      <c r="IP63" s="106"/>
      <c r="IQ63" s="88"/>
      <c r="IR63" s="169"/>
      <c r="IS63" s="170"/>
      <c r="IT63" s="236"/>
      <c r="IU63" s="32"/>
      <c r="IV63" s="32"/>
    </row>
    <row r="64" spans="1:256" x14ac:dyDescent="0.2">
      <c r="A64" s="97"/>
      <c r="B64" s="201"/>
      <c r="C64" s="274"/>
      <c r="D64" s="275"/>
      <c r="E64" s="99"/>
      <c r="F64" s="203"/>
      <c r="G64" s="204"/>
      <c r="H64" s="124">
        <f t="shared" si="6"/>
        <v>0</v>
      </c>
      <c r="J64" s="32"/>
      <c r="K64" s="88"/>
      <c r="L64" s="88"/>
      <c r="M64" s="88"/>
      <c r="Y64" s="88"/>
      <c r="AA64" s="88"/>
      <c r="AB64" s="169"/>
      <c r="AC64" s="170"/>
      <c r="AD64" s="236"/>
      <c r="AE64" s="32"/>
      <c r="AF64" s="32"/>
      <c r="AG64" s="170"/>
      <c r="AH64" s="106"/>
      <c r="AI64" s="88"/>
      <c r="AJ64" s="169"/>
      <c r="AK64" s="170"/>
      <c r="AL64" s="236"/>
      <c r="AM64" s="32"/>
      <c r="AN64" s="32"/>
      <c r="AO64" s="170"/>
      <c r="AP64" s="106"/>
      <c r="AQ64" s="88"/>
      <c r="AR64" s="169"/>
      <c r="AS64" s="170"/>
      <c r="AT64" s="236"/>
      <c r="AU64" s="32"/>
      <c r="AV64" s="32"/>
      <c r="AW64" s="170"/>
      <c r="AX64" s="106"/>
      <c r="AY64" s="88"/>
      <c r="AZ64" s="169"/>
      <c r="BA64" s="170"/>
      <c r="BB64" s="236"/>
      <c r="BC64" s="32"/>
      <c r="BD64" s="32"/>
      <c r="BE64" s="170"/>
      <c r="BF64" s="106"/>
      <c r="BG64" s="88"/>
      <c r="BH64" s="169"/>
      <c r="BI64" s="170"/>
      <c r="BJ64" s="236"/>
      <c r="BK64" s="32"/>
      <c r="BL64" s="32"/>
      <c r="BM64" s="170"/>
      <c r="BN64" s="106"/>
      <c r="BO64" s="88"/>
      <c r="BP64" s="169"/>
      <c r="BQ64" s="170"/>
      <c r="BR64" s="236"/>
      <c r="BS64" s="32"/>
      <c r="BT64" s="32"/>
      <c r="BU64" s="170"/>
      <c r="BV64" s="106"/>
      <c r="BW64" s="88"/>
      <c r="BX64" s="169"/>
      <c r="BY64" s="170"/>
      <c r="BZ64" s="236"/>
      <c r="CA64" s="32"/>
      <c r="CB64" s="32"/>
      <c r="CC64" s="170"/>
      <c r="CD64" s="106"/>
      <c r="CE64" s="88"/>
      <c r="CF64" s="169"/>
      <c r="CG64" s="170"/>
      <c r="CH64" s="236"/>
      <c r="CI64" s="32"/>
      <c r="CJ64" s="32"/>
      <c r="CK64" s="170"/>
      <c r="CL64" s="106"/>
      <c r="CM64" s="88"/>
      <c r="CN64" s="169"/>
      <c r="CO64" s="170"/>
      <c r="CP64" s="236"/>
      <c r="CQ64" s="32"/>
      <c r="CR64" s="32"/>
      <c r="CS64" s="170"/>
      <c r="CT64" s="106"/>
      <c r="CU64" s="88"/>
      <c r="CV64" s="169"/>
      <c r="CW64" s="170"/>
      <c r="CX64" s="236"/>
      <c r="CY64" s="32"/>
      <c r="CZ64" s="32"/>
      <c r="DA64" s="170"/>
      <c r="DB64" s="106"/>
      <c r="DC64" s="88"/>
      <c r="DD64" s="169"/>
      <c r="DE64" s="170"/>
      <c r="DF64" s="236"/>
      <c r="DG64" s="32"/>
      <c r="DH64" s="32"/>
      <c r="DI64" s="170"/>
      <c r="DJ64" s="106"/>
      <c r="DK64" s="88"/>
      <c r="DL64" s="169"/>
      <c r="DM64" s="170"/>
      <c r="DN64" s="236"/>
      <c r="DO64" s="32"/>
      <c r="DP64" s="32"/>
      <c r="DQ64" s="170"/>
      <c r="DR64" s="106"/>
      <c r="DS64" s="88"/>
      <c r="DT64" s="169"/>
      <c r="DU64" s="170"/>
      <c r="DV64" s="236"/>
      <c r="DW64" s="32"/>
      <c r="DX64" s="32"/>
      <c r="DY64" s="170"/>
      <c r="DZ64" s="106"/>
      <c r="EA64" s="88"/>
      <c r="EB64" s="169"/>
      <c r="EC64" s="170"/>
      <c r="ED64" s="236"/>
      <c r="EE64" s="32"/>
      <c r="EF64" s="32"/>
      <c r="EG64" s="170"/>
      <c r="EH64" s="106"/>
      <c r="EI64" s="88"/>
      <c r="EJ64" s="169"/>
      <c r="EK64" s="170"/>
      <c r="EL64" s="236"/>
      <c r="EM64" s="32"/>
      <c r="EN64" s="32"/>
      <c r="EO64" s="170"/>
      <c r="EP64" s="106"/>
      <c r="EQ64" s="88"/>
      <c r="ER64" s="169"/>
      <c r="ES64" s="170"/>
      <c r="ET64" s="236"/>
      <c r="EU64" s="32"/>
      <c r="EV64" s="32"/>
      <c r="EW64" s="170"/>
      <c r="EX64" s="106"/>
      <c r="EY64" s="88"/>
      <c r="EZ64" s="169"/>
      <c r="FA64" s="170"/>
      <c r="FB64" s="236"/>
      <c r="FC64" s="32"/>
      <c r="FD64" s="32"/>
      <c r="FE64" s="170"/>
      <c r="FF64" s="106"/>
      <c r="FG64" s="88"/>
      <c r="FH64" s="169"/>
      <c r="FI64" s="170"/>
      <c r="FJ64" s="236"/>
      <c r="FK64" s="32"/>
      <c r="FL64" s="32"/>
      <c r="FM64" s="170"/>
      <c r="FN64" s="106"/>
      <c r="FO64" s="88"/>
      <c r="FP64" s="169"/>
      <c r="FQ64" s="170"/>
      <c r="FR64" s="236"/>
      <c r="FS64" s="32"/>
      <c r="FT64" s="32"/>
      <c r="FU64" s="170"/>
      <c r="FV64" s="106"/>
      <c r="FW64" s="88"/>
      <c r="FX64" s="169"/>
      <c r="FY64" s="170"/>
      <c r="FZ64" s="236"/>
      <c r="GA64" s="32"/>
      <c r="GB64" s="32"/>
      <c r="GC64" s="170"/>
      <c r="GD64" s="106"/>
      <c r="GE64" s="88"/>
      <c r="GF64" s="169"/>
      <c r="GG64" s="170"/>
      <c r="GH64" s="236"/>
      <c r="GI64" s="32"/>
      <c r="GJ64" s="32"/>
      <c r="GK64" s="170"/>
      <c r="GL64" s="106"/>
      <c r="GM64" s="88"/>
      <c r="GN64" s="169"/>
      <c r="GO64" s="170"/>
      <c r="GP64" s="236"/>
      <c r="GQ64" s="32"/>
      <c r="GR64" s="32"/>
      <c r="GS64" s="170"/>
      <c r="GT64" s="106"/>
      <c r="GU64" s="88"/>
      <c r="GV64" s="169"/>
      <c r="GW64" s="170"/>
      <c r="GX64" s="236"/>
      <c r="GY64" s="32"/>
      <c r="GZ64" s="32"/>
      <c r="HA64" s="170"/>
      <c r="HB64" s="106"/>
      <c r="HC64" s="88"/>
      <c r="HD64" s="169"/>
      <c r="HE64" s="170"/>
      <c r="HF64" s="236"/>
      <c r="HG64" s="32"/>
      <c r="HH64" s="32"/>
      <c r="HI64" s="170"/>
      <c r="HJ64" s="106"/>
      <c r="HK64" s="88"/>
      <c r="HL64" s="169"/>
      <c r="HM64" s="170"/>
      <c r="HN64" s="236"/>
      <c r="HO64" s="32"/>
      <c r="HP64" s="32"/>
      <c r="HQ64" s="170"/>
      <c r="HR64" s="106"/>
      <c r="HS64" s="88"/>
      <c r="HT64" s="169"/>
      <c r="HU64" s="170"/>
      <c r="HV64" s="236"/>
      <c r="HW64" s="32"/>
      <c r="HX64" s="32"/>
      <c r="HY64" s="170"/>
      <c r="HZ64" s="106"/>
      <c r="IA64" s="88"/>
      <c r="IB64" s="169"/>
      <c r="IC64" s="170"/>
      <c r="ID64" s="236"/>
      <c r="IE64" s="32"/>
      <c r="IF64" s="32"/>
      <c r="IG64" s="170"/>
      <c r="IH64" s="106"/>
      <c r="II64" s="88"/>
      <c r="IJ64" s="169"/>
      <c r="IK64" s="170"/>
      <c r="IL64" s="236"/>
      <c r="IM64" s="32"/>
      <c r="IN64" s="32"/>
      <c r="IO64" s="170"/>
      <c r="IP64" s="106"/>
      <c r="IQ64" s="88"/>
      <c r="IR64" s="169"/>
      <c r="IS64" s="170"/>
      <c r="IT64" s="236"/>
      <c r="IU64" s="32"/>
      <c r="IV64" s="32"/>
    </row>
    <row r="65" spans="1:256" x14ac:dyDescent="0.2">
      <c r="A65" s="97"/>
      <c r="B65" s="201"/>
      <c r="C65" s="274"/>
      <c r="D65" s="275"/>
      <c r="E65" s="99"/>
      <c r="F65" s="203"/>
      <c r="G65" s="204"/>
      <c r="H65" s="124">
        <f t="shared" si="6"/>
        <v>0</v>
      </c>
      <c r="J65" s="32"/>
      <c r="K65" s="88"/>
      <c r="L65" s="88"/>
      <c r="M65" s="88"/>
      <c r="Y65" s="88"/>
      <c r="AA65" s="88"/>
      <c r="AB65" s="169"/>
      <c r="AC65" s="170"/>
      <c r="AD65" s="236"/>
      <c r="AE65" s="32"/>
      <c r="AF65" s="32"/>
      <c r="AG65" s="170"/>
      <c r="AH65" s="106"/>
      <c r="AI65" s="88"/>
      <c r="AJ65" s="169"/>
      <c r="AK65" s="170"/>
      <c r="AL65" s="236"/>
      <c r="AM65" s="32"/>
      <c r="AN65" s="32"/>
      <c r="AO65" s="170"/>
      <c r="AP65" s="106"/>
      <c r="AQ65" s="88"/>
      <c r="AR65" s="169"/>
      <c r="AS65" s="170"/>
      <c r="AT65" s="236"/>
      <c r="AU65" s="32"/>
      <c r="AV65" s="32"/>
      <c r="AW65" s="170"/>
      <c r="AX65" s="106"/>
      <c r="AY65" s="88"/>
      <c r="AZ65" s="169"/>
      <c r="BA65" s="170"/>
      <c r="BB65" s="236"/>
      <c r="BC65" s="32"/>
      <c r="BD65" s="32"/>
      <c r="BE65" s="170"/>
      <c r="BF65" s="106"/>
      <c r="BG65" s="88"/>
      <c r="BH65" s="169"/>
      <c r="BI65" s="170"/>
      <c r="BJ65" s="236"/>
      <c r="BK65" s="32"/>
      <c r="BL65" s="32"/>
      <c r="BM65" s="170"/>
      <c r="BN65" s="106"/>
      <c r="BO65" s="88"/>
      <c r="BP65" s="169"/>
      <c r="BQ65" s="170"/>
      <c r="BR65" s="236"/>
      <c r="BS65" s="32"/>
      <c r="BT65" s="32"/>
      <c r="BU65" s="170"/>
      <c r="BV65" s="106"/>
      <c r="BW65" s="88"/>
      <c r="BX65" s="169"/>
      <c r="BY65" s="170"/>
      <c r="BZ65" s="236"/>
      <c r="CA65" s="32"/>
      <c r="CB65" s="32"/>
      <c r="CC65" s="170"/>
      <c r="CD65" s="106"/>
      <c r="CE65" s="88"/>
      <c r="CF65" s="169"/>
      <c r="CG65" s="170"/>
      <c r="CH65" s="236"/>
      <c r="CI65" s="32"/>
      <c r="CJ65" s="32"/>
      <c r="CK65" s="170"/>
      <c r="CL65" s="106"/>
      <c r="CM65" s="88"/>
      <c r="CN65" s="169"/>
      <c r="CO65" s="170"/>
      <c r="CP65" s="236"/>
      <c r="CQ65" s="32"/>
      <c r="CR65" s="32"/>
      <c r="CS65" s="170"/>
      <c r="CT65" s="106"/>
      <c r="CU65" s="88"/>
      <c r="CV65" s="169"/>
      <c r="CW65" s="170"/>
      <c r="CX65" s="236"/>
      <c r="CY65" s="32"/>
      <c r="CZ65" s="32"/>
      <c r="DA65" s="170"/>
      <c r="DB65" s="106"/>
      <c r="DC65" s="88"/>
      <c r="DD65" s="169"/>
      <c r="DE65" s="170"/>
      <c r="DF65" s="236"/>
      <c r="DG65" s="32"/>
      <c r="DH65" s="32"/>
      <c r="DI65" s="170"/>
      <c r="DJ65" s="106"/>
      <c r="DK65" s="88"/>
      <c r="DL65" s="169"/>
      <c r="DM65" s="170"/>
      <c r="DN65" s="236"/>
      <c r="DO65" s="32"/>
      <c r="DP65" s="32"/>
      <c r="DQ65" s="170"/>
      <c r="DR65" s="106"/>
      <c r="DS65" s="88"/>
      <c r="DT65" s="169"/>
      <c r="DU65" s="170"/>
      <c r="DV65" s="236"/>
      <c r="DW65" s="32"/>
      <c r="DX65" s="32"/>
      <c r="DY65" s="170"/>
      <c r="DZ65" s="106"/>
      <c r="EA65" s="88"/>
      <c r="EB65" s="169"/>
      <c r="EC65" s="170"/>
      <c r="ED65" s="236"/>
      <c r="EE65" s="32"/>
      <c r="EF65" s="32"/>
      <c r="EG65" s="170"/>
      <c r="EH65" s="106"/>
      <c r="EI65" s="88"/>
      <c r="EJ65" s="169"/>
      <c r="EK65" s="170"/>
      <c r="EL65" s="236"/>
      <c r="EM65" s="32"/>
      <c r="EN65" s="32"/>
      <c r="EO65" s="170"/>
      <c r="EP65" s="106"/>
      <c r="EQ65" s="88"/>
      <c r="ER65" s="169"/>
      <c r="ES65" s="170"/>
      <c r="ET65" s="236"/>
      <c r="EU65" s="32"/>
      <c r="EV65" s="32"/>
      <c r="EW65" s="170"/>
      <c r="EX65" s="106"/>
      <c r="EY65" s="88"/>
      <c r="EZ65" s="169"/>
      <c r="FA65" s="170"/>
      <c r="FB65" s="236"/>
      <c r="FC65" s="32"/>
      <c r="FD65" s="32"/>
      <c r="FE65" s="170"/>
      <c r="FF65" s="106"/>
      <c r="FG65" s="88"/>
      <c r="FH65" s="169"/>
      <c r="FI65" s="170"/>
      <c r="FJ65" s="236"/>
      <c r="FK65" s="32"/>
      <c r="FL65" s="32"/>
      <c r="FM65" s="170"/>
      <c r="FN65" s="106"/>
      <c r="FO65" s="88"/>
      <c r="FP65" s="169"/>
      <c r="FQ65" s="170"/>
      <c r="FR65" s="236"/>
      <c r="FS65" s="32"/>
      <c r="FT65" s="32"/>
      <c r="FU65" s="170"/>
      <c r="FV65" s="106"/>
      <c r="FW65" s="88"/>
      <c r="FX65" s="169"/>
      <c r="FY65" s="170"/>
      <c r="FZ65" s="236"/>
      <c r="GA65" s="32"/>
      <c r="GB65" s="32"/>
      <c r="GC65" s="170"/>
      <c r="GD65" s="106"/>
      <c r="GE65" s="88"/>
      <c r="GF65" s="169"/>
      <c r="GG65" s="170"/>
      <c r="GH65" s="236"/>
      <c r="GI65" s="32"/>
      <c r="GJ65" s="32"/>
      <c r="GK65" s="170"/>
      <c r="GL65" s="106"/>
      <c r="GM65" s="88"/>
      <c r="GN65" s="169"/>
      <c r="GO65" s="170"/>
      <c r="GP65" s="236"/>
      <c r="GQ65" s="32"/>
      <c r="GR65" s="32"/>
      <c r="GS65" s="170"/>
      <c r="GT65" s="106"/>
      <c r="GU65" s="88"/>
      <c r="GV65" s="169"/>
      <c r="GW65" s="170"/>
      <c r="GX65" s="236"/>
      <c r="GY65" s="32"/>
      <c r="GZ65" s="32"/>
      <c r="HA65" s="170"/>
      <c r="HB65" s="106"/>
      <c r="HC65" s="88"/>
      <c r="HD65" s="169"/>
      <c r="HE65" s="170"/>
      <c r="HF65" s="236"/>
      <c r="HG65" s="32"/>
      <c r="HH65" s="32"/>
      <c r="HI65" s="170"/>
      <c r="HJ65" s="106"/>
      <c r="HK65" s="88"/>
      <c r="HL65" s="169"/>
      <c r="HM65" s="170"/>
      <c r="HN65" s="236"/>
      <c r="HO65" s="32"/>
      <c r="HP65" s="32"/>
      <c r="HQ65" s="170"/>
      <c r="HR65" s="106"/>
      <c r="HS65" s="88"/>
      <c r="HT65" s="169"/>
      <c r="HU65" s="170"/>
      <c r="HV65" s="236"/>
      <c r="HW65" s="32"/>
      <c r="HX65" s="32"/>
      <c r="HY65" s="170"/>
      <c r="HZ65" s="106"/>
      <c r="IA65" s="88"/>
      <c r="IB65" s="169"/>
      <c r="IC65" s="170"/>
      <c r="ID65" s="236"/>
      <c r="IE65" s="32"/>
      <c r="IF65" s="32"/>
      <c r="IG65" s="170"/>
      <c r="IH65" s="106"/>
      <c r="II65" s="88"/>
      <c r="IJ65" s="169"/>
      <c r="IK65" s="170"/>
      <c r="IL65" s="236"/>
      <c r="IM65" s="32"/>
      <c r="IN65" s="32"/>
      <c r="IO65" s="170"/>
      <c r="IP65" s="106"/>
      <c r="IQ65" s="88"/>
      <c r="IR65" s="169"/>
      <c r="IS65" s="170"/>
      <c r="IT65" s="236"/>
      <c r="IU65" s="32"/>
      <c r="IV65" s="32"/>
    </row>
    <row r="66" spans="1:256" x14ac:dyDescent="0.2">
      <c r="A66" s="97"/>
      <c r="B66" s="201"/>
      <c r="C66" s="96"/>
      <c r="D66" s="71"/>
      <c r="E66" s="99"/>
      <c r="F66" s="203"/>
      <c r="G66" s="204"/>
      <c r="H66" s="98"/>
      <c r="J66" s="32"/>
      <c r="K66" s="88"/>
      <c r="L66" s="88"/>
      <c r="M66" s="88"/>
      <c r="Y66" s="88"/>
      <c r="AA66" s="88"/>
      <c r="AB66" s="169"/>
      <c r="AC66" s="170"/>
      <c r="AD66" s="236"/>
      <c r="AE66" s="32"/>
      <c r="AF66" s="32"/>
      <c r="AG66" s="170"/>
      <c r="AH66" s="106"/>
      <c r="AI66" s="88"/>
      <c r="AJ66" s="169"/>
      <c r="AK66" s="170"/>
      <c r="AL66" s="236"/>
      <c r="AM66" s="32"/>
      <c r="AN66" s="32"/>
      <c r="AO66" s="170"/>
      <c r="AP66" s="106"/>
      <c r="AQ66" s="88"/>
      <c r="AR66" s="169"/>
      <c r="AS66" s="170"/>
      <c r="AT66" s="236"/>
      <c r="AU66" s="32"/>
      <c r="AV66" s="32"/>
      <c r="AW66" s="170"/>
      <c r="AX66" s="106"/>
      <c r="AY66" s="88"/>
      <c r="AZ66" s="169"/>
      <c r="BA66" s="170"/>
      <c r="BB66" s="236"/>
      <c r="BC66" s="32"/>
      <c r="BD66" s="32"/>
      <c r="BE66" s="170"/>
      <c r="BF66" s="106"/>
      <c r="BG66" s="88"/>
      <c r="BH66" s="169"/>
      <c r="BI66" s="170"/>
      <c r="BJ66" s="236"/>
      <c r="BK66" s="32"/>
      <c r="BL66" s="32"/>
      <c r="BM66" s="170"/>
      <c r="BN66" s="106"/>
      <c r="BO66" s="88"/>
      <c r="BP66" s="169"/>
      <c r="BQ66" s="170"/>
      <c r="BR66" s="236"/>
      <c r="BS66" s="32"/>
      <c r="BT66" s="32"/>
      <c r="BU66" s="170"/>
      <c r="BV66" s="106"/>
      <c r="BW66" s="88"/>
      <c r="BX66" s="169"/>
      <c r="BY66" s="170"/>
      <c r="BZ66" s="236"/>
      <c r="CA66" s="32"/>
      <c r="CB66" s="32"/>
      <c r="CC66" s="170"/>
      <c r="CD66" s="106"/>
      <c r="CE66" s="88"/>
      <c r="CF66" s="169"/>
      <c r="CG66" s="170"/>
      <c r="CH66" s="236"/>
      <c r="CI66" s="32"/>
      <c r="CJ66" s="32"/>
      <c r="CK66" s="170"/>
      <c r="CL66" s="106"/>
      <c r="CM66" s="88"/>
      <c r="CN66" s="169"/>
      <c r="CO66" s="170"/>
      <c r="CP66" s="236"/>
      <c r="CQ66" s="32"/>
      <c r="CR66" s="32"/>
      <c r="CS66" s="170"/>
      <c r="CT66" s="106"/>
      <c r="CU66" s="88"/>
      <c r="CV66" s="169"/>
      <c r="CW66" s="170"/>
      <c r="CX66" s="236"/>
      <c r="CY66" s="32"/>
      <c r="CZ66" s="32"/>
      <c r="DA66" s="170"/>
      <c r="DB66" s="106"/>
      <c r="DC66" s="88"/>
      <c r="DD66" s="169"/>
      <c r="DE66" s="170"/>
      <c r="DF66" s="236"/>
      <c r="DG66" s="32"/>
      <c r="DH66" s="32"/>
      <c r="DI66" s="170"/>
      <c r="DJ66" s="106"/>
      <c r="DK66" s="88"/>
      <c r="DL66" s="169"/>
      <c r="DM66" s="170"/>
      <c r="DN66" s="236"/>
      <c r="DO66" s="32"/>
      <c r="DP66" s="32"/>
      <c r="DQ66" s="170"/>
      <c r="DR66" s="106"/>
      <c r="DS66" s="88"/>
      <c r="DT66" s="169"/>
      <c r="DU66" s="170"/>
      <c r="DV66" s="236"/>
      <c r="DW66" s="32"/>
      <c r="DX66" s="32"/>
      <c r="DY66" s="170"/>
      <c r="DZ66" s="106"/>
      <c r="EA66" s="88"/>
      <c r="EB66" s="169"/>
      <c r="EC66" s="170"/>
      <c r="ED66" s="236"/>
      <c r="EE66" s="32"/>
      <c r="EF66" s="32"/>
      <c r="EG66" s="170"/>
      <c r="EH66" s="106"/>
      <c r="EI66" s="88"/>
      <c r="EJ66" s="169"/>
      <c r="EK66" s="170"/>
      <c r="EL66" s="236"/>
      <c r="EM66" s="32"/>
      <c r="EN66" s="32"/>
      <c r="EO66" s="170"/>
      <c r="EP66" s="106"/>
      <c r="EQ66" s="88"/>
      <c r="ER66" s="169"/>
      <c r="ES66" s="170"/>
      <c r="ET66" s="236"/>
      <c r="EU66" s="32"/>
      <c r="EV66" s="32"/>
      <c r="EW66" s="170"/>
      <c r="EX66" s="106"/>
      <c r="EY66" s="88"/>
      <c r="EZ66" s="169"/>
      <c r="FA66" s="170"/>
      <c r="FB66" s="236"/>
      <c r="FC66" s="32"/>
      <c r="FD66" s="32"/>
      <c r="FE66" s="170"/>
      <c r="FF66" s="106"/>
      <c r="FG66" s="88"/>
      <c r="FH66" s="169"/>
      <c r="FI66" s="170"/>
      <c r="FJ66" s="236"/>
      <c r="FK66" s="32"/>
      <c r="FL66" s="32"/>
      <c r="FM66" s="170"/>
      <c r="FN66" s="106"/>
      <c r="FO66" s="88"/>
      <c r="FP66" s="169"/>
      <c r="FQ66" s="170"/>
      <c r="FR66" s="236"/>
      <c r="FS66" s="32"/>
      <c r="FT66" s="32"/>
      <c r="FU66" s="170"/>
      <c r="FV66" s="106"/>
      <c r="FW66" s="88"/>
      <c r="FX66" s="169"/>
      <c r="FY66" s="170"/>
      <c r="FZ66" s="236"/>
      <c r="GA66" s="32"/>
      <c r="GB66" s="32"/>
      <c r="GC66" s="170"/>
      <c r="GD66" s="106"/>
      <c r="GE66" s="88"/>
      <c r="GF66" s="169"/>
      <c r="GG66" s="170"/>
      <c r="GH66" s="236"/>
      <c r="GI66" s="32"/>
      <c r="GJ66" s="32"/>
      <c r="GK66" s="170"/>
      <c r="GL66" s="106"/>
      <c r="GM66" s="88"/>
      <c r="GN66" s="169"/>
      <c r="GO66" s="170"/>
      <c r="GP66" s="236"/>
      <c r="GQ66" s="32"/>
      <c r="GR66" s="32"/>
      <c r="GS66" s="170"/>
      <c r="GT66" s="106"/>
      <c r="GU66" s="88"/>
      <c r="GV66" s="169"/>
      <c r="GW66" s="170"/>
      <c r="GX66" s="236"/>
      <c r="GY66" s="32"/>
      <c r="GZ66" s="32"/>
      <c r="HA66" s="170"/>
      <c r="HB66" s="106"/>
      <c r="HC66" s="88"/>
      <c r="HD66" s="169"/>
      <c r="HE66" s="170"/>
      <c r="HF66" s="236"/>
      <c r="HG66" s="32"/>
      <c r="HH66" s="32"/>
      <c r="HI66" s="170"/>
      <c r="HJ66" s="106"/>
      <c r="HK66" s="88"/>
      <c r="HL66" s="169"/>
      <c r="HM66" s="170"/>
      <c r="HN66" s="236"/>
      <c r="HO66" s="32"/>
      <c r="HP66" s="32"/>
      <c r="HQ66" s="170"/>
      <c r="HR66" s="106"/>
      <c r="HS66" s="88"/>
      <c r="HT66" s="169"/>
      <c r="HU66" s="170"/>
      <c r="HV66" s="236"/>
      <c r="HW66" s="32"/>
      <c r="HX66" s="32"/>
      <c r="HY66" s="170"/>
      <c r="HZ66" s="106"/>
      <c r="IA66" s="88"/>
      <c r="IB66" s="169"/>
      <c r="IC66" s="170"/>
      <c r="ID66" s="236"/>
      <c r="IE66" s="32"/>
      <c r="IF66" s="32"/>
      <c r="IG66" s="170"/>
      <c r="IH66" s="106"/>
      <c r="II66" s="88"/>
      <c r="IJ66" s="169"/>
      <c r="IK66" s="170"/>
      <c r="IL66" s="236"/>
      <c r="IM66" s="32"/>
      <c r="IN66" s="32"/>
      <c r="IO66" s="170"/>
      <c r="IP66" s="106"/>
      <c r="IQ66" s="88"/>
      <c r="IR66" s="169"/>
      <c r="IS66" s="170"/>
      <c r="IT66" s="236"/>
      <c r="IU66" s="32"/>
      <c r="IV66" s="32"/>
    </row>
    <row r="67" spans="1:256" ht="13.5" thickBot="1" x14ac:dyDescent="0.25">
      <c r="A67" s="56"/>
      <c r="B67" s="53"/>
      <c r="C67" s="55"/>
      <c r="D67" s="65" t="s">
        <v>33</v>
      </c>
      <c r="E67" s="62"/>
      <c r="F67" s="66"/>
      <c r="G67" s="67"/>
      <c r="H67" s="254">
        <f>H61+H62+H63+H64+H65</f>
        <v>0</v>
      </c>
      <c r="J67" s="32"/>
      <c r="K67" s="31"/>
      <c r="L67" s="88"/>
      <c r="M67" s="88"/>
    </row>
    <row r="68" spans="1:256" ht="14.25" thickTop="1" thickBot="1" x14ac:dyDescent="0.25">
      <c r="A68" s="210">
        <v>9000</v>
      </c>
      <c r="B68" s="211"/>
      <c r="C68" s="212"/>
      <c r="D68" s="209" t="s">
        <v>34</v>
      </c>
      <c r="E68" s="213"/>
      <c r="F68" s="216"/>
      <c r="G68" s="217"/>
      <c r="H68" s="218"/>
      <c r="J68" s="32"/>
      <c r="K68" s="31"/>
      <c r="L68" s="88"/>
      <c r="M68" s="88"/>
    </row>
    <row r="69" spans="1:256" ht="13.5" thickTop="1" x14ac:dyDescent="0.2">
      <c r="A69" s="79"/>
      <c r="B69" s="141"/>
      <c r="C69" s="122"/>
      <c r="D69" s="139"/>
      <c r="E69" s="131"/>
      <c r="F69" s="142"/>
      <c r="G69" s="124"/>
      <c r="H69" s="299">
        <f>G69*F69</f>
        <v>0</v>
      </c>
      <c r="J69" s="32"/>
      <c r="L69" s="88"/>
      <c r="M69" s="88"/>
    </row>
    <row r="70" spans="1:256" x14ac:dyDescent="0.2">
      <c r="A70" s="79"/>
      <c r="B70" s="132"/>
      <c r="C70" s="74"/>
      <c r="D70" s="75"/>
      <c r="E70" s="79"/>
      <c r="F70" s="156"/>
      <c r="G70" s="110"/>
      <c r="H70" s="124"/>
      <c r="J70" s="32"/>
      <c r="K70" s="88"/>
      <c r="L70" s="88"/>
      <c r="M70" s="88"/>
      <c r="N70" s="70"/>
      <c r="O70" s="80"/>
    </row>
    <row r="71" spans="1:256" x14ac:dyDescent="0.2">
      <c r="A71" s="79"/>
      <c r="B71" s="132"/>
      <c r="C71" s="74"/>
      <c r="D71" s="75"/>
      <c r="E71" s="79"/>
      <c r="F71" s="156"/>
      <c r="G71" s="110"/>
      <c r="H71" s="124"/>
      <c r="J71" s="32"/>
      <c r="K71" s="88"/>
      <c r="L71" s="88"/>
      <c r="M71" s="88"/>
      <c r="N71" s="70"/>
      <c r="O71" s="80"/>
    </row>
    <row r="72" spans="1:256" x14ac:dyDescent="0.2">
      <c r="A72" s="79"/>
      <c r="B72" s="132"/>
      <c r="C72" s="74"/>
      <c r="D72" s="75"/>
      <c r="E72" s="79"/>
      <c r="F72" s="156"/>
      <c r="G72" s="167"/>
      <c r="H72" s="124"/>
      <c r="J72" s="32"/>
      <c r="K72" s="88"/>
      <c r="L72" s="88"/>
      <c r="M72" s="88"/>
      <c r="N72" s="70"/>
      <c r="O72" s="80"/>
    </row>
    <row r="73" spans="1:256" ht="13.5" thickBot="1" x14ac:dyDescent="0.25">
      <c r="A73" s="79"/>
      <c r="B73" s="132"/>
      <c r="C73" s="74"/>
      <c r="D73" s="172" t="s">
        <v>35</v>
      </c>
      <c r="E73" s="172"/>
      <c r="F73" s="172"/>
      <c r="G73" s="172"/>
      <c r="H73" s="255">
        <f>H69</f>
        <v>0</v>
      </c>
      <c r="J73" s="32"/>
      <c r="K73" s="88"/>
      <c r="L73" s="88"/>
      <c r="M73" s="88"/>
      <c r="N73" s="70"/>
      <c r="O73" s="80"/>
    </row>
    <row r="74" spans="1:256" ht="13.5" thickTop="1" x14ac:dyDescent="0.2">
      <c r="A74" s="219"/>
      <c r="B74" s="220"/>
      <c r="C74" s="221"/>
      <c r="D74" s="222" t="s">
        <v>36</v>
      </c>
      <c r="E74" s="223"/>
      <c r="F74" s="224"/>
      <c r="G74" s="225"/>
      <c r="H74" s="226"/>
      <c r="J74" s="32"/>
      <c r="K74" s="88"/>
      <c r="L74" s="88"/>
      <c r="M74" s="88"/>
      <c r="N74" s="70"/>
      <c r="O74" s="80"/>
    </row>
    <row r="75" spans="1:256" x14ac:dyDescent="0.2">
      <c r="A75" s="131"/>
      <c r="B75" s="141"/>
      <c r="C75" s="126"/>
      <c r="D75" s="176"/>
      <c r="E75" s="131"/>
      <c r="F75" s="177"/>
      <c r="G75" s="140"/>
      <c r="H75" s="124"/>
      <c r="J75" s="32"/>
      <c r="K75" s="88"/>
      <c r="L75" s="88"/>
      <c r="M75" s="88"/>
      <c r="N75" s="70"/>
      <c r="O75" s="80"/>
    </row>
    <row r="76" spans="1:256" x14ac:dyDescent="0.2">
      <c r="A76" s="131"/>
      <c r="B76" s="141"/>
      <c r="C76" s="126"/>
      <c r="D76" s="176"/>
      <c r="E76" s="131"/>
      <c r="F76" s="177"/>
      <c r="G76" s="140"/>
      <c r="H76" s="124"/>
      <c r="J76" s="32"/>
      <c r="K76" s="88"/>
      <c r="L76" s="88"/>
      <c r="M76" s="88"/>
      <c r="N76" s="70"/>
      <c r="O76" s="80"/>
    </row>
    <row r="77" spans="1:256" x14ac:dyDescent="0.2">
      <c r="A77" s="178"/>
      <c r="B77" s="179"/>
      <c r="C77" s="180"/>
      <c r="D77" s="181"/>
      <c r="E77" s="131"/>
      <c r="F77" s="177"/>
      <c r="G77" s="140"/>
      <c r="H77" s="171"/>
      <c r="J77" s="32"/>
      <c r="K77" s="88"/>
      <c r="L77" s="88"/>
      <c r="M77" s="88"/>
      <c r="N77" s="70"/>
      <c r="O77" s="80"/>
    </row>
    <row r="78" spans="1:256" ht="13.5" thickBot="1" x14ac:dyDescent="0.25">
      <c r="A78" s="131"/>
      <c r="B78" s="182"/>
      <c r="C78" s="183"/>
      <c r="D78" s="184" t="s">
        <v>37</v>
      </c>
      <c r="E78" s="185"/>
      <c r="F78" s="185"/>
      <c r="G78" s="186"/>
      <c r="H78" s="256">
        <f>H75+H76+H77</f>
        <v>0</v>
      </c>
      <c r="J78" s="32"/>
      <c r="K78" s="31"/>
      <c r="L78" s="88"/>
      <c r="M78" s="88"/>
    </row>
    <row r="79" spans="1:256" x14ac:dyDescent="0.2">
      <c r="A79" s="129"/>
      <c r="B79" s="187"/>
      <c r="C79" s="188"/>
      <c r="D79" s="189"/>
      <c r="E79" s="190"/>
      <c r="F79" s="191"/>
      <c r="G79" s="192" t="s">
        <v>38</v>
      </c>
      <c r="H79" s="257">
        <f>H19</f>
        <v>0</v>
      </c>
      <c r="J79" s="32"/>
      <c r="K79" s="88"/>
      <c r="L79" s="88"/>
      <c r="M79" s="91"/>
    </row>
    <row r="80" spans="1:256" x14ac:dyDescent="0.2">
      <c r="A80" s="173"/>
      <c r="B80" s="193"/>
      <c r="C80" s="126"/>
      <c r="D80" s="194"/>
      <c r="E80" s="173"/>
      <c r="F80" s="174"/>
      <c r="G80" s="175" t="s">
        <v>39</v>
      </c>
      <c r="H80" s="248">
        <f>H29</f>
        <v>0</v>
      </c>
      <c r="J80" s="32"/>
      <c r="K80" s="88"/>
      <c r="L80" s="88"/>
      <c r="M80" s="91"/>
    </row>
    <row r="81" spans="1:13" x14ac:dyDescent="0.2">
      <c r="A81" s="173"/>
      <c r="B81" s="193"/>
      <c r="C81" s="126"/>
      <c r="D81" s="194"/>
      <c r="E81" s="173"/>
      <c r="F81" s="174"/>
      <c r="G81" s="175" t="s">
        <v>40</v>
      </c>
      <c r="H81" s="248">
        <f>H35</f>
        <v>0</v>
      </c>
      <c r="J81" s="32"/>
      <c r="K81" s="88"/>
      <c r="L81" s="88"/>
      <c r="M81" s="91"/>
    </row>
    <row r="82" spans="1:13" x14ac:dyDescent="0.2">
      <c r="A82" s="173"/>
      <c r="B82" s="193"/>
      <c r="C82" s="126"/>
      <c r="D82" s="194"/>
      <c r="E82" s="173"/>
      <c r="F82" s="174"/>
      <c r="G82" s="175" t="s">
        <v>41</v>
      </c>
      <c r="H82" s="248">
        <f>H38</f>
        <v>0</v>
      </c>
      <c r="J82" s="242"/>
      <c r="K82" s="243"/>
      <c r="L82" s="268"/>
      <c r="M82" s="269"/>
    </row>
    <row r="83" spans="1:13" x14ac:dyDescent="0.2">
      <c r="A83" s="173"/>
      <c r="B83" s="193"/>
      <c r="C83" s="126"/>
      <c r="D83" s="194"/>
      <c r="E83" s="173"/>
      <c r="F83" s="174"/>
      <c r="G83" s="175" t="s">
        <v>42</v>
      </c>
      <c r="H83" s="248">
        <f>H46</f>
        <v>0</v>
      </c>
      <c r="J83" s="32"/>
      <c r="K83" s="88"/>
      <c r="L83" s="88"/>
      <c r="M83" s="91"/>
    </row>
    <row r="84" spans="1:13" x14ac:dyDescent="0.2">
      <c r="A84" s="173"/>
      <c r="B84" s="193"/>
      <c r="C84" s="126"/>
      <c r="D84" s="194"/>
      <c r="E84" s="173"/>
      <c r="F84" s="174"/>
      <c r="G84" s="175" t="s">
        <v>43</v>
      </c>
      <c r="H84" s="248">
        <f>H51</f>
        <v>0</v>
      </c>
      <c r="J84" s="32"/>
      <c r="K84" s="88"/>
      <c r="L84" s="88"/>
      <c r="M84" s="91"/>
    </row>
    <row r="85" spans="1:13" x14ac:dyDescent="0.2">
      <c r="A85" s="173"/>
      <c r="B85" s="193"/>
      <c r="C85" s="126"/>
      <c r="D85" s="194"/>
      <c r="E85" s="173"/>
      <c r="F85" s="174"/>
      <c r="G85" s="175" t="s">
        <v>44</v>
      </c>
      <c r="H85" s="248">
        <f>H59</f>
        <v>0</v>
      </c>
      <c r="J85" s="32"/>
      <c r="K85" s="88"/>
      <c r="L85" s="88"/>
      <c r="M85" s="91"/>
    </row>
    <row r="86" spans="1:13" x14ac:dyDescent="0.2">
      <c r="A86" s="173"/>
      <c r="B86" s="193"/>
      <c r="C86" s="126"/>
      <c r="D86" s="194"/>
      <c r="E86" s="173"/>
      <c r="F86" s="174"/>
      <c r="G86" s="175" t="s">
        <v>45</v>
      </c>
      <c r="H86" s="248">
        <f>H67</f>
        <v>0</v>
      </c>
      <c r="J86" s="32"/>
      <c r="K86" s="88"/>
      <c r="L86" s="88"/>
      <c r="M86" s="91"/>
    </row>
    <row r="87" spans="1:13" x14ac:dyDescent="0.2">
      <c r="A87" s="195"/>
      <c r="B87" s="196"/>
      <c r="C87" s="197"/>
      <c r="D87" s="198"/>
      <c r="E87" s="195"/>
      <c r="F87" s="199"/>
      <c r="G87" s="200" t="s">
        <v>46</v>
      </c>
      <c r="H87" s="248">
        <f>H73</f>
        <v>0</v>
      </c>
      <c r="J87" s="32"/>
      <c r="K87" s="88"/>
      <c r="L87" s="88"/>
      <c r="M87" s="91"/>
    </row>
    <row r="88" spans="1:13" x14ac:dyDescent="0.2">
      <c r="A88" s="4"/>
      <c r="B88" s="106"/>
      <c r="C88" s="88"/>
      <c r="D88" s="270" t="s">
        <v>47</v>
      </c>
      <c r="E88" s="270"/>
      <c r="F88" s="270"/>
      <c r="G88" s="119"/>
      <c r="H88" s="249">
        <f>H79+H80+H81+H82+H83+H84+H85+H86+H87</f>
        <v>0</v>
      </c>
      <c r="J88" s="32"/>
      <c r="K88" s="88"/>
      <c r="L88" s="88"/>
      <c r="M88" s="88"/>
    </row>
    <row r="89" spans="1:13" x14ac:dyDescent="0.2">
      <c r="A89" s="4"/>
      <c r="B89" s="106"/>
      <c r="C89" s="88"/>
      <c r="D89" s="270"/>
      <c r="E89" s="270"/>
      <c r="F89" s="270"/>
      <c r="G89" s="119"/>
      <c r="H89" s="111"/>
      <c r="J89" s="32"/>
      <c r="K89" s="88"/>
      <c r="L89" s="88"/>
      <c r="M89" s="88"/>
    </row>
    <row r="90" spans="1:13" x14ac:dyDescent="0.2">
      <c r="A90" s="9"/>
      <c r="B90" s="106"/>
      <c r="C90" s="88"/>
      <c r="D90" s="270"/>
      <c r="E90" s="270"/>
      <c r="F90" s="270"/>
      <c r="G90" s="168" t="s">
        <v>48</v>
      </c>
      <c r="H90" s="112"/>
      <c r="J90" s="82">
        <v>0.25</v>
      </c>
      <c r="K90" s="88" t="s">
        <v>49</v>
      </c>
      <c r="L90" s="88"/>
      <c r="M90" s="88"/>
    </row>
    <row r="91" spans="1:13" x14ac:dyDescent="0.2">
      <c r="A91" s="9"/>
      <c r="B91" s="106"/>
      <c r="C91" s="88"/>
      <c r="D91" s="270" t="s">
        <v>47</v>
      </c>
      <c r="E91" s="270"/>
      <c r="F91" s="270"/>
      <c r="G91" s="119"/>
      <c r="H91" s="116"/>
      <c r="J91" s="82"/>
      <c r="K91" s="88"/>
      <c r="L91" s="88"/>
      <c r="M91" s="88"/>
    </row>
    <row r="92" spans="1:13" x14ac:dyDescent="0.2">
      <c r="A92" s="9"/>
      <c r="B92" s="106"/>
      <c r="C92" s="88"/>
      <c r="D92" s="159"/>
      <c r="E92" s="159"/>
      <c r="F92" s="245">
        <v>0.25</v>
      </c>
      <c r="G92" s="119" t="s">
        <v>49</v>
      </c>
      <c r="H92" s="116"/>
      <c r="J92" s="82"/>
      <c r="K92" s="88"/>
      <c r="L92" s="88"/>
      <c r="M92" s="88"/>
    </row>
    <row r="93" spans="1:13" x14ac:dyDescent="0.2">
      <c r="A93" s="9"/>
      <c r="B93" s="106"/>
      <c r="C93" s="88"/>
      <c r="D93" s="271" t="s">
        <v>50</v>
      </c>
      <c r="E93" s="270"/>
      <c r="F93" s="270"/>
      <c r="G93" s="88"/>
      <c r="H93" s="250">
        <f>H88+H91</f>
        <v>0</v>
      </c>
      <c r="J93" s="82"/>
      <c r="K93" s="88"/>
      <c r="L93" s="88"/>
      <c r="M93" s="88"/>
    </row>
    <row r="94" spans="1:13" ht="13.5" thickBot="1" x14ac:dyDescent="0.25">
      <c r="A94" s="50"/>
      <c r="B94" s="117"/>
      <c r="C94" s="118"/>
      <c r="D94" s="118"/>
      <c r="E94" s="117"/>
      <c r="F94" s="118"/>
      <c r="G94" s="118"/>
      <c r="H94" s="113"/>
      <c r="J94" s="32"/>
      <c r="K94" s="88"/>
      <c r="L94" s="88"/>
      <c r="M94" s="88"/>
    </row>
    <row r="95" spans="1:13" ht="12.75" customHeight="1" x14ac:dyDescent="0.2">
      <c r="A95" s="260" t="s">
        <v>60</v>
      </c>
      <c r="B95" s="261"/>
      <c r="C95" s="261"/>
      <c r="D95" s="261"/>
      <c r="E95" s="261"/>
      <c r="F95" s="261"/>
      <c r="G95" s="261"/>
      <c r="H95" s="262"/>
      <c r="J95" s="32"/>
      <c r="K95" s="88"/>
      <c r="L95" s="88"/>
      <c r="M95" s="88"/>
    </row>
    <row r="96" spans="1:13" ht="12.75" customHeight="1" x14ac:dyDescent="0.2">
      <c r="A96" s="263"/>
      <c r="B96" s="264"/>
      <c r="C96" s="264"/>
      <c r="D96" s="264"/>
      <c r="E96" s="264"/>
      <c r="F96" s="264"/>
      <c r="G96" s="264"/>
      <c r="H96" s="265"/>
      <c r="J96" s="32"/>
      <c r="K96" s="88"/>
      <c r="L96" s="88"/>
      <c r="M96" s="88"/>
    </row>
    <row r="97" spans="4:13" x14ac:dyDescent="0.2">
      <c r="I97" s="43"/>
      <c r="J97" s="244"/>
      <c r="K97" s="31"/>
      <c r="L97" s="88"/>
      <c r="M97" s="88"/>
    </row>
    <row r="98" spans="4:13" x14ac:dyDescent="0.2">
      <c r="H98" s="47"/>
      <c r="I98" s="34"/>
      <c r="J98" s="32"/>
      <c r="K98" s="91"/>
      <c r="L98" s="88"/>
      <c r="M98" s="88"/>
    </row>
    <row r="99" spans="4:13" x14ac:dyDescent="0.2">
      <c r="I99" s="34"/>
      <c r="K99" s="91"/>
      <c r="L99" s="88"/>
      <c r="M99" s="88"/>
    </row>
    <row r="100" spans="4:13" x14ac:dyDescent="0.2">
      <c r="D100" s="69"/>
      <c r="K100" s="91"/>
      <c r="L100" s="88"/>
      <c r="M100" s="88"/>
    </row>
    <row r="101" spans="4:13" x14ac:dyDescent="0.2">
      <c r="I101" s="34"/>
      <c r="K101" s="91"/>
      <c r="L101" s="88"/>
      <c r="M101" s="88"/>
    </row>
    <row r="102" spans="4:13" x14ac:dyDescent="0.2">
      <c r="K102" s="91"/>
      <c r="L102" s="88"/>
      <c r="M102" s="88"/>
    </row>
    <row r="103" spans="4:13" x14ac:dyDescent="0.2">
      <c r="K103" s="88"/>
      <c r="L103" s="88"/>
      <c r="M103" s="88"/>
    </row>
    <row r="104" spans="4:13" x14ac:dyDescent="0.2">
      <c r="I104" s="29"/>
      <c r="K104" s="88"/>
      <c r="L104" s="88"/>
      <c r="M104" s="88"/>
    </row>
  </sheetData>
  <autoFilter ref="A1:H122" xr:uid="{00000000-0009-0000-0000-000000000000}">
    <filterColumn colId="5">
      <filters blank="1">
        <filter val="1"/>
        <filter val="170"/>
        <filter val="2,603"/>
        <filter val="2,800"/>
        <filter val="20"/>
        <filter val="3,700"/>
        <filter val="651"/>
        <filter val="Job Order No.:  22146149.02"/>
        <filter val="QUANTITY"/>
      </filters>
    </filterColumn>
  </autoFilter>
  <sortState xmlns:xlrd2="http://schemas.microsoft.com/office/spreadsheetml/2017/richdata2" ref="B45:H93">
    <sortCondition ref="B45:B93"/>
  </sortState>
  <mergeCells count="39">
    <mergeCell ref="C63:D63"/>
    <mergeCell ref="C64:D64"/>
    <mergeCell ref="C65:D65"/>
    <mergeCell ref="C57:D57"/>
    <mergeCell ref="C58:D58"/>
    <mergeCell ref="C59:D59"/>
    <mergeCell ref="C61:D61"/>
    <mergeCell ref="C62:D62"/>
    <mergeCell ref="C48:D48"/>
    <mergeCell ref="C49:D49"/>
    <mergeCell ref="C50:D50"/>
    <mergeCell ref="C51:D51"/>
    <mergeCell ref="C56:D56"/>
    <mergeCell ref="C35:D35"/>
    <mergeCell ref="C37:D37"/>
    <mergeCell ref="C38:D38"/>
    <mergeCell ref="C45:D45"/>
    <mergeCell ref="C46:D46"/>
    <mergeCell ref="C29:D29"/>
    <mergeCell ref="C31:D31"/>
    <mergeCell ref="C32:D32"/>
    <mergeCell ref="C33:D33"/>
    <mergeCell ref="C34:D34"/>
    <mergeCell ref="A95:H96"/>
    <mergeCell ref="E9:F9"/>
    <mergeCell ref="L82:M82"/>
    <mergeCell ref="D88:F88"/>
    <mergeCell ref="D89:F89"/>
    <mergeCell ref="D90:F90"/>
    <mergeCell ref="D93:F93"/>
    <mergeCell ref="D91:F91"/>
    <mergeCell ref="C11:H11"/>
    <mergeCell ref="C16:D16"/>
    <mergeCell ref="C17:D17"/>
    <mergeCell ref="C18:D18"/>
    <mergeCell ref="C19:D19"/>
    <mergeCell ref="C26:D26"/>
    <mergeCell ref="C27:D27"/>
    <mergeCell ref="C28:D28"/>
  </mergeCells>
  <pageMargins left="0.75" right="0.75" top="0.84" bottom="0.78" header="0.5" footer="0.5"/>
  <pageSetup scale="52" fitToWidth="0" orientation="portrait" r:id="rId1"/>
  <headerFooter alignWithMargins="0"/>
  <rowBreaks count="2" manualBreakCount="2">
    <brk id="38" max="16383" man="1"/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E7C0E-9AD5-4696-B288-E837D3932C45}">
  <sheetPr filterMode="1">
    <pageSetUpPr fitToPage="1"/>
  </sheetPr>
  <dimension ref="A1:IV104"/>
  <sheetViews>
    <sheetView view="pageBreakPreview" topLeftCell="A68" zoomScale="98" zoomScaleNormal="130" zoomScaleSheetLayoutView="98" workbookViewId="0">
      <selection activeCell="G76" sqref="G76"/>
    </sheetView>
  </sheetViews>
  <sheetFormatPr defaultRowHeight="12.75" x14ac:dyDescent="0.2"/>
  <cols>
    <col min="1" max="1" width="6.7109375" customWidth="1"/>
    <col min="2" max="2" width="7.42578125" style="1" customWidth="1"/>
    <col min="3" max="3" width="1.42578125" customWidth="1"/>
    <col min="4" max="4" width="68.5703125" customWidth="1"/>
    <col min="5" max="5" width="6.85546875" customWidth="1"/>
    <col min="6" max="6" width="12.85546875" customWidth="1"/>
    <col min="7" max="7" width="11.85546875" customWidth="1"/>
    <col min="8" max="8" width="13.85546875" customWidth="1"/>
    <col min="9" max="9" width="7.42578125" style="30" customWidth="1"/>
    <col min="10" max="11" width="12.5703125" style="30" customWidth="1"/>
    <col min="12" max="12" width="6" style="30" customWidth="1"/>
    <col min="13" max="13" width="13.7109375" bestFit="1" customWidth="1"/>
    <col min="14" max="14" width="14.85546875" customWidth="1"/>
    <col min="16" max="16" width="13.140625" bestFit="1" customWidth="1"/>
  </cols>
  <sheetData>
    <row r="1" spans="1:58" ht="15" x14ac:dyDescent="0.2">
      <c r="A1" s="14"/>
      <c r="B1" s="17"/>
      <c r="C1" s="21"/>
      <c r="D1" s="22"/>
      <c r="E1" s="2"/>
      <c r="F1" s="3"/>
      <c r="G1" s="3"/>
      <c r="H1" s="3"/>
      <c r="I1" s="29"/>
    </row>
    <row r="2" spans="1:58" x14ac:dyDescent="0.2">
      <c r="A2" s="101"/>
      <c r="B2" s="89"/>
      <c r="C2" s="86"/>
      <c r="D2" s="102"/>
      <c r="E2" s="103"/>
      <c r="F2" s="104"/>
      <c r="G2" s="104"/>
      <c r="H2" s="105"/>
      <c r="I2" s="29"/>
    </row>
    <row r="3" spans="1:58" x14ac:dyDescent="0.2">
      <c r="A3" s="4"/>
      <c r="B3" s="106"/>
      <c r="C3" s="88"/>
      <c r="D3" s="90"/>
      <c r="E3" s="107"/>
      <c r="F3" s="90"/>
      <c r="G3" s="90"/>
      <c r="H3" s="42"/>
      <c r="I3" s="29"/>
    </row>
    <row r="4" spans="1:58" x14ac:dyDescent="0.2">
      <c r="A4" s="4"/>
      <c r="B4" s="106"/>
      <c r="C4" s="88"/>
      <c r="D4" s="90"/>
      <c r="E4" s="107"/>
      <c r="F4" s="46"/>
      <c r="G4" s="158"/>
      <c r="H4" s="42"/>
      <c r="I4" s="29"/>
    </row>
    <row r="5" spans="1:58" x14ac:dyDescent="0.2">
      <c r="A5" s="4"/>
      <c r="B5" s="106"/>
      <c r="C5" s="88"/>
      <c r="D5" s="90"/>
      <c r="E5" s="107"/>
      <c r="F5" s="90"/>
      <c r="G5" s="90"/>
      <c r="H5" s="42"/>
      <c r="I5" s="29"/>
      <c r="J5" s="88"/>
      <c r="K5" s="88"/>
      <c r="L5" s="88"/>
      <c r="M5" s="88"/>
      <c r="N5" s="88"/>
      <c r="O5" s="88"/>
      <c r="P5" s="88"/>
    </row>
    <row r="6" spans="1:58" x14ac:dyDescent="0.2">
      <c r="A6" s="4" t="s">
        <v>0</v>
      </c>
      <c r="B6" s="106"/>
      <c r="C6" s="88"/>
      <c r="D6" s="72" t="s">
        <v>51</v>
      </c>
      <c r="E6" s="107"/>
      <c r="F6" s="90"/>
      <c r="G6" s="90"/>
      <c r="H6" s="42"/>
      <c r="I6" s="29"/>
      <c r="J6" s="88"/>
      <c r="K6" s="88"/>
      <c r="L6" s="88"/>
      <c r="M6" s="88"/>
      <c r="N6" s="88"/>
      <c r="O6" s="88"/>
      <c r="P6" s="88"/>
    </row>
    <row r="7" spans="1:58" x14ac:dyDescent="0.2">
      <c r="A7" s="4"/>
      <c r="B7" s="106"/>
      <c r="C7" s="88"/>
      <c r="D7" s="90" t="s">
        <v>52</v>
      </c>
      <c r="E7" s="107"/>
      <c r="F7" s="90"/>
      <c r="G7" s="90"/>
      <c r="H7" s="42"/>
      <c r="I7" s="29"/>
      <c r="J7" s="88"/>
      <c r="K7" s="88"/>
      <c r="L7" s="88"/>
      <c r="M7" s="88"/>
      <c r="N7" s="88"/>
      <c r="O7" s="88"/>
      <c r="P7" s="88"/>
    </row>
    <row r="8" spans="1:58" x14ac:dyDescent="0.2">
      <c r="A8" s="4"/>
      <c r="B8" s="106"/>
      <c r="C8" s="88"/>
      <c r="D8" s="90" t="s">
        <v>53</v>
      </c>
      <c r="E8" s="107"/>
      <c r="F8" s="90"/>
      <c r="G8" s="107"/>
      <c r="H8" s="258"/>
      <c r="I8" s="90"/>
      <c r="L8" s="88"/>
      <c r="M8" s="88"/>
      <c r="N8" s="88"/>
      <c r="O8" s="88"/>
      <c r="P8" s="88"/>
    </row>
    <row r="9" spans="1:58" x14ac:dyDescent="0.2">
      <c r="A9" s="4"/>
      <c r="B9" s="106"/>
      <c r="C9" s="88"/>
      <c r="D9" s="90" t="s">
        <v>54</v>
      </c>
      <c r="E9" s="266"/>
      <c r="F9" s="267"/>
      <c r="G9" s="205"/>
      <c r="H9" s="259"/>
      <c r="I9" s="90"/>
      <c r="J9" s="88"/>
      <c r="K9" s="88"/>
      <c r="L9" s="88"/>
      <c r="M9" s="88"/>
      <c r="N9" s="88"/>
      <c r="O9" s="88"/>
      <c r="P9" s="88"/>
    </row>
    <row r="10" spans="1:58" x14ac:dyDescent="0.2">
      <c r="A10" s="4"/>
      <c r="B10" s="106"/>
      <c r="C10" s="88"/>
      <c r="D10" s="114" t="s">
        <v>55</v>
      </c>
      <c r="E10" s="229"/>
      <c r="G10" s="205"/>
      <c r="H10" s="259"/>
      <c r="I10" s="90"/>
      <c r="J10" s="88"/>
      <c r="K10" s="88"/>
      <c r="L10" s="88"/>
      <c r="M10" s="88"/>
      <c r="N10" s="88"/>
      <c r="O10" s="88"/>
      <c r="P10" s="88"/>
    </row>
    <row r="11" spans="1:58" ht="13.5" thickBot="1" x14ac:dyDescent="0.25">
      <c r="A11" s="4"/>
      <c r="B11" s="106"/>
      <c r="C11" s="272" t="s">
        <v>59</v>
      </c>
      <c r="D11" s="272"/>
      <c r="E11" s="272"/>
      <c r="F11" s="272"/>
      <c r="G11" s="272"/>
      <c r="H11" s="273"/>
      <c r="I11" s="90"/>
      <c r="J11" s="88"/>
      <c r="K11" s="88"/>
      <c r="L11" s="88"/>
    </row>
    <row r="12" spans="1:58" x14ac:dyDescent="0.2">
      <c r="A12" s="77" t="s">
        <v>1</v>
      </c>
      <c r="B12" s="49" t="s">
        <v>2</v>
      </c>
      <c r="C12" s="48"/>
      <c r="D12" s="51"/>
      <c r="E12" s="4"/>
      <c r="F12" s="4"/>
      <c r="G12" s="4" t="s">
        <v>3</v>
      </c>
      <c r="H12" s="108"/>
      <c r="I12" s="90"/>
      <c r="J12" s="88"/>
      <c r="K12" s="88"/>
      <c r="L12" s="88"/>
      <c r="M12" s="88"/>
      <c r="N12" s="88"/>
      <c r="O12" s="88"/>
      <c r="P12" s="88"/>
    </row>
    <row r="13" spans="1:58" ht="13.5" thickBot="1" x14ac:dyDescent="0.25">
      <c r="A13" s="78" t="s">
        <v>4</v>
      </c>
      <c r="B13" s="59" t="s">
        <v>5</v>
      </c>
      <c r="C13" s="60"/>
      <c r="D13" s="61" t="s">
        <v>6</v>
      </c>
      <c r="E13" s="59" t="s">
        <v>3</v>
      </c>
      <c r="F13" s="59" t="s">
        <v>7</v>
      </c>
      <c r="G13" s="59" t="s">
        <v>8</v>
      </c>
      <c r="H13" s="78" t="s">
        <v>9</v>
      </c>
      <c r="I13" s="90"/>
      <c r="J13" s="88"/>
      <c r="K13" s="88"/>
      <c r="L13" s="88"/>
      <c r="M13" s="88"/>
      <c r="N13" s="88"/>
      <c r="O13" s="88"/>
      <c r="P13" s="88"/>
    </row>
    <row r="14" spans="1:58" ht="14.25" thickTop="1" thickBot="1" x14ac:dyDescent="0.25">
      <c r="A14" s="68">
        <v>1000</v>
      </c>
      <c r="B14" s="12"/>
      <c r="C14" s="13"/>
      <c r="D14" s="5" t="s">
        <v>56</v>
      </c>
      <c r="E14" s="6"/>
      <c r="F14" s="7"/>
      <c r="G14" s="8"/>
      <c r="H14" s="109"/>
      <c r="I14" s="90"/>
      <c r="L14" s="88"/>
      <c r="M14" s="88"/>
      <c r="N14" s="88"/>
      <c r="O14" s="88"/>
    </row>
    <row r="15" spans="1:58" s="129" customFormat="1" ht="13.5" thickTop="1" x14ac:dyDescent="0.2">
      <c r="A15" s="120"/>
      <c r="B15" s="121"/>
      <c r="C15" s="122"/>
      <c r="D15" s="94"/>
      <c r="E15" s="164"/>
      <c r="F15" s="207"/>
      <c r="G15" s="123"/>
      <c r="H15" s="293">
        <f>F15*G15</f>
        <v>0</v>
      </c>
      <c r="I15" s="125"/>
      <c r="J15" s="168"/>
      <c r="K15" s="126"/>
      <c r="L15" s="126"/>
      <c r="M15" s="127"/>
      <c r="N15" s="127"/>
      <c r="O15" s="128"/>
      <c r="P15" s="126"/>
    </row>
    <row r="16" spans="1:58" s="23" customFormat="1" x14ac:dyDescent="0.2">
      <c r="A16" s="28"/>
      <c r="B16" s="92"/>
      <c r="C16" s="274"/>
      <c r="D16" s="275"/>
      <c r="E16" s="164"/>
      <c r="F16" s="84"/>
      <c r="G16" s="230"/>
      <c r="H16" s="293">
        <f>F16*G16</f>
        <v>0</v>
      </c>
      <c r="I16" s="83"/>
      <c r="J16" s="91"/>
      <c r="K16" s="88"/>
      <c r="L16" s="88"/>
      <c r="M16" s="31"/>
      <c r="N16" s="88"/>
      <c r="O16" s="88"/>
      <c r="P16" s="88"/>
      <c r="Q16" s="30"/>
      <c r="R16" s="30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</row>
    <row r="17" spans="1:58" s="23" customFormat="1" x14ac:dyDescent="0.2">
      <c r="A17" s="97"/>
      <c r="B17" s="201"/>
      <c r="C17" s="274"/>
      <c r="D17" s="275"/>
      <c r="E17" s="99"/>
      <c r="F17" s="87"/>
      <c r="G17" s="231"/>
      <c r="H17" s="293">
        <f t="shared" ref="H17" si="0">F17*G17</f>
        <v>0</v>
      </c>
      <c r="I17" s="83"/>
      <c r="J17" s="91"/>
      <c r="K17" s="88"/>
      <c r="L17" s="88"/>
      <c r="M17" s="31"/>
      <c r="N17" s="88"/>
      <c r="O17" s="88"/>
      <c r="P17" s="88"/>
      <c r="Q17" s="30"/>
      <c r="R17" s="30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</row>
    <row r="18" spans="1:58" s="23" customFormat="1" x14ac:dyDescent="0.2">
      <c r="A18" s="97"/>
      <c r="B18" s="201"/>
      <c r="C18" s="274"/>
      <c r="D18" s="275"/>
      <c r="E18" s="99"/>
      <c r="F18" s="87"/>
      <c r="G18" s="231"/>
      <c r="H18" s="293"/>
      <c r="I18" s="83"/>
      <c r="J18" s="91"/>
      <c r="K18" s="88"/>
      <c r="L18" s="88"/>
      <c r="M18" s="31"/>
      <c r="N18" s="88"/>
      <c r="O18" s="88"/>
      <c r="P18" s="88"/>
      <c r="Q18" s="30"/>
      <c r="R18" s="30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</row>
    <row r="19" spans="1:58" s="23" customFormat="1" ht="13.5" thickBot="1" x14ac:dyDescent="0.25">
      <c r="A19" s="56"/>
      <c r="B19" s="53"/>
      <c r="C19" s="276" t="s">
        <v>10</v>
      </c>
      <c r="D19" s="277"/>
      <c r="E19" s="62"/>
      <c r="F19" s="54"/>
      <c r="G19" s="232"/>
      <c r="H19" s="252">
        <f>H15+H16+H17</f>
        <v>0</v>
      </c>
      <c r="I19" s="83"/>
      <c r="J19" s="91"/>
      <c r="K19" s="31"/>
      <c r="L19" s="88"/>
      <c r="M19" s="239"/>
      <c r="N19" s="88"/>
      <c r="O19" s="88"/>
      <c r="P19" s="88"/>
      <c r="Q19" s="30"/>
      <c r="R19" s="30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</row>
    <row r="20" spans="1:58" ht="14.25" thickTop="1" thickBot="1" x14ac:dyDescent="0.25">
      <c r="A20" s="68">
        <v>2000</v>
      </c>
      <c r="B20" s="12"/>
      <c r="C20" s="13"/>
      <c r="D20" s="5" t="s">
        <v>57</v>
      </c>
      <c r="E20" s="6"/>
      <c r="F20" s="37"/>
      <c r="G20" s="35"/>
      <c r="H20" s="294"/>
      <c r="I20" s="88"/>
      <c r="J20" s="31"/>
      <c r="K20" s="88"/>
      <c r="L20" s="88"/>
      <c r="M20" s="88"/>
      <c r="N20" s="31"/>
      <c r="O20" s="88"/>
      <c r="P20" s="88"/>
      <c r="Q20" s="30"/>
      <c r="R20" s="30"/>
    </row>
    <row r="21" spans="1:58" s="129" customFormat="1" ht="13.5" hidden="1" thickTop="1" x14ac:dyDescent="0.2">
      <c r="A21" s="131">
        <f>A20+1</f>
        <v>2001</v>
      </c>
      <c r="B21" s="132">
        <v>201030</v>
      </c>
      <c r="C21" s="133"/>
      <c r="D21" s="134" t="s">
        <v>11</v>
      </c>
      <c r="E21" s="76" t="s">
        <v>12</v>
      </c>
      <c r="F21" s="135">
        <v>0</v>
      </c>
      <c r="G21" s="124">
        <v>30</v>
      </c>
      <c r="H21" s="136">
        <f t="shared" ref="H21:H49" si="1">F21*G21</f>
        <v>0</v>
      </c>
      <c r="I21" s="137"/>
      <c r="J21" s="238">
        <f t="shared" ref="J21:J25" si="2">H21</f>
        <v>0</v>
      </c>
      <c r="K21" s="127"/>
      <c r="L21" s="126"/>
      <c r="M21" s="126"/>
    </row>
    <row r="22" spans="1:58" s="129" customFormat="1" ht="13.5" hidden="1" thickTop="1" x14ac:dyDescent="0.2">
      <c r="A22" s="131">
        <f>A21+1</f>
        <v>2002</v>
      </c>
      <c r="B22" s="132">
        <v>201031</v>
      </c>
      <c r="C22" s="133"/>
      <c r="D22" s="134" t="s">
        <v>13</v>
      </c>
      <c r="E22" s="76" t="s">
        <v>12</v>
      </c>
      <c r="F22" s="135">
        <v>0</v>
      </c>
      <c r="G22" s="124">
        <v>35</v>
      </c>
      <c r="H22" s="136">
        <f t="shared" si="1"/>
        <v>0</v>
      </c>
      <c r="I22" s="137"/>
      <c r="J22" s="138">
        <f t="shared" si="2"/>
        <v>0</v>
      </c>
      <c r="K22" s="127"/>
      <c r="L22" s="126"/>
      <c r="M22" s="126"/>
    </row>
    <row r="23" spans="1:58" s="129" customFormat="1" ht="13.5" hidden="1" thickTop="1" x14ac:dyDescent="0.2">
      <c r="A23" s="131">
        <f t="shared" ref="A23:A25" si="3">A22+1</f>
        <v>2003</v>
      </c>
      <c r="B23" s="132">
        <v>202065</v>
      </c>
      <c r="C23" s="133"/>
      <c r="D23" s="134" t="s">
        <v>14</v>
      </c>
      <c r="E23" s="76" t="s">
        <v>12</v>
      </c>
      <c r="F23" s="135">
        <v>0</v>
      </c>
      <c r="G23" s="124">
        <v>40</v>
      </c>
      <c r="H23" s="136">
        <f t="shared" si="1"/>
        <v>0</v>
      </c>
      <c r="I23" s="137"/>
      <c r="J23" s="138">
        <f t="shared" si="2"/>
        <v>0</v>
      </c>
      <c r="K23" s="127"/>
      <c r="L23" s="126"/>
      <c r="M23" s="126"/>
    </row>
    <row r="24" spans="1:58" s="129" customFormat="1" ht="13.5" hidden="1" thickTop="1" x14ac:dyDescent="0.2">
      <c r="A24" s="131">
        <f t="shared" si="3"/>
        <v>2004</v>
      </c>
      <c r="B24" s="132">
        <v>201040</v>
      </c>
      <c r="C24" s="133"/>
      <c r="D24" s="134" t="s">
        <v>15</v>
      </c>
      <c r="E24" s="76" t="s">
        <v>12</v>
      </c>
      <c r="F24" s="135">
        <v>0</v>
      </c>
      <c r="G24" s="124">
        <v>50</v>
      </c>
      <c r="H24" s="136">
        <f t="shared" si="1"/>
        <v>0</v>
      </c>
      <c r="I24" s="137"/>
      <c r="J24" s="138">
        <f t="shared" si="2"/>
        <v>0</v>
      </c>
      <c r="K24" s="127"/>
      <c r="L24" s="126"/>
      <c r="M24" s="126"/>
    </row>
    <row r="25" spans="1:58" s="129" customFormat="1" ht="13.5" hidden="1" thickTop="1" x14ac:dyDescent="0.2">
      <c r="A25" s="131">
        <f t="shared" si="3"/>
        <v>2005</v>
      </c>
      <c r="B25" s="132">
        <v>203030</v>
      </c>
      <c r="C25" s="133"/>
      <c r="D25" s="139" t="s">
        <v>16</v>
      </c>
      <c r="E25" s="76" t="s">
        <v>12</v>
      </c>
      <c r="F25" s="135">
        <v>0</v>
      </c>
      <c r="G25" s="124">
        <v>150</v>
      </c>
      <c r="H25" s="136">
        <f t="shared" si="1"/>
        <v>0</v>
      </c>
      <c r="I25" s="137"/>
      <c r="J25" s="237">
        <f t="shared" si="2"/>
        <v>0</v>
      </c>
      <c r="K25" s="127"/>
      <c r="L25" s="126"/>
      <c r="M25" s="126"/>
    </row>
    <row r="26" spans="1:58" ht="13.5" thickTop="1" x14ac:dyDescent="0.2">
      <c r="A26" s="97"/>
      <c r="B26" s="95"/>
      <c r="C26" s="274"/>
      <c r="D26" s="275"/>
      <c r="E26" s="99"/>
      <c r="F26" s="87"/>
      <c r="G26" s="93"/>
      <c r="H26" s="293">
        <f t="shared" si="1"/>
        <v>0</v>
      </c>
      <c r="I26" s="34"/>
      <c r="J26" s="91"/>
      <c r="K26" s="31"/>
      <c r="L26" s="88"/>
      <c r="M26" s="88"/>
    </row>
    <row r="27" spans="1:58" x14ac:dyDescent="0.2">
      <c r="A27" s="97"/>
      <c r="B27" s="95"/>
      <c r="C27" s="274"/>
      <c r="D27" s="275"/>
      <c r="E27" s="99"/>
      <c r="F27" s="87"/>
      <c r="G27" s="98"/>
      <c r="H27" s="293">
        <f t="shared" si="1"/>
        <v>0</v>
      </c>
      <c r="I27" s="34"/>
      <c r="J27" s="91"/>
      <c r="K27" s="31"/>
      <c r="L27" s="88"/>
      <c r="M27" s="88"/>
    </row>
    <row r="28" spans="1:58" x14ac:dyDescent="0.2">
      <c r="A28" s="97"/>
      <c r="B28" s="24"/>
      <c r="C28" s="274"/>
      <c r="D28" s="275"/>
      <c r="E28" s="99"/>
      <c r="F28" s="87"/>
      <c r="G28" s="206"/>
      <c r="H28" s="293">
        <f t="shared" si="1"/>
        <v>0</v>
      </c>
      <c r="I28" s="34"/>
      <c r="J28" s="91"/>
      <c r="K28" s="31"/>
      <c r="L28" s="88"/>
      <c r="M28" s="88"/>
    </row>
    <row r="29" spans="1:58" ht="13.5" thickBot="1" x14ac:dyDescent="0.25">
      <c r="A29" s="56"/>
      <c r="B29" s="52"/>
      <c r="C29" s="276" t="s">
        <v>17</v>
      </c>
      <c r="D29" s="277"/>
      <c r="E29" s="62"/>
      <c r="F29" s="54"/>
      <c r="G29" s="58"/>
      <c r="H29" s="252">
        <f>H26+H27+H28</f>
        <v>0</v>
      </c>
      <c r="I29" s="34"/>
      <c r="J29" s="32"/>
      <c r="K29" s="31"/>
      <c r="L29" s="88"/>
      <c r="M29" s="88"/>
    </row>
    <row r="30" spans="1:58" ht="14.25" thickTop="1" thickBot="1" x14ac:dyDescent="0.25">
      <c r="A30" s="68">
        <v>3000</v>
      </c>
      <c r="B30" s="18"/>
      <c r="C30" s="15"/>
      <c r="D30" s="5" t="s">
        <v>18</v>
      </c>
      <c r="E30" s="68"/>
      <c r="F30" s="37"/>
      <c r="G30" s="35"/>
      <c r="H30" s="294"/>
      <c r="I30" s="34"/>
      <c r="J30" s="240"/>
      <c r="L30" s="88"/>
      <c r="M30" s="88"/>
    </row>
    <row r="31" spans="1:58" ht="13.5" thickTop="1" x14ac:dyDescent="0.2">
      <c r="A31" s="97"/>
      <c r="B31" s="97"/>
      <c r="C31" s="278"/>
      <c r="D31" s="279"/>
      <c r="E31" s="95"/>
      <c r="F31" s="85"/>
      <c r="G31" s="115"/>
      <c r="H31" s="293">
        <f t="shared" si="1"/>
        <v>0</v>
      </c>
      <c r="I31" s="43"/>
      <c r="J31" s="32"/>
      <c r="K31" s="31"/>
      <c r="L31" s="88"/>
      <c r="M31" s="88"/>
    </row>
    <row r="32" spans="1:58" x14ac:dyDescent="0.2">
      <c r="A32" s="97"/>
      <c r="B32" s="97"/>
      <c r="C32" s="274"/>
      <c r="D32" s="275"/>
      <c r="E32" s="95"/>
      <c r="F32" s="85"/>
      <c r="G32" s="115"/>
      <c r="H32" s="293">
        <f t="shared" si="1"/>
        <v>0</v>
      </c>
      <c r="I32" s="43"/>
      <c r="J32" s="32"/>
      <c r="K32" s="31"/>
      <c r="L32" s="88"/>
      <c r="M32" s="88"/>
    </row>
    <row r="33" spans="1:25" x14ac:dyDescent="0.2">
      <c r="A33" s="97"/>
      <c r="B33" s="97"/>
      <c r="C33" s="274"/>
      <c r="D33" s="275"/>
      <c r="E33" s="95"/>
      <c r="F33" s="85"/>
      <c r="G33" s="115"/>
      <c r="H33" s="293">
        <f t="shared" si="1"/>
        <v>0</v>
      </c>
      <c r="I33" s="43"/>
      <c r="J33" s="32"/>
      <c r="K33" s="31"/>
      <c r="L33" s="88"/>
      <c r="M33" s="88"/>
    </row>
    <row r="34" spans="1:25" x14ac:dyDescent="0.2">
      <c r="A34" s="97"/>
      <c r="B34" s="97"/>
      <c r="C34" s="274"/>
      <c r="D34" s="275"/>
      <c r="E34" s="95"/>
      <c r="F34" s="85"/>
      <c r="G34" s="115"/>
      <c r="H34" s="293">
        <f t="shared" si="1"/>
        <v>0</v>
      </c>
      <c r="I34" s="43"/>
      <c r="J34" s="32"/>
      <c r="K34" s="31"/>
      <c r="L34" s="88"/>
      <c r="M34" s="88"/>
    </row>
    <row r="35" spans="1:25" ht="13.5" thickBot="1" x14ac:dyDescent="0.25">
      <c r="A35" s="56"/>
      <c r="B35" s="52"/>
      <c r="C35" s="276" t="s">
        <v>20</v>
      </c>
      <c r="D35" s="277"/>
      <c r="E35" s="52"/>
      <c r="F35" s="57"/>
      <c r="G35" s="63"/>
      <c r="H35" s="252">
        <f>H31+H32+H33+H34</f>
        <v>0</v>
      </c>
      <c r="I35" s="34"/>
      <c r="J35" s="32"/>
      <c r="K35" s="31"/>
      <c r="L35" s="88"/>
      <c r="M35" s="88"/>
    </row>
    <row r="36" spans="1:25" ht="14.25" thickTop="1" thickBot="1" x14ac:dyDescent="0.25">
      <c r="A36" s="68">
        <v>4000</v>
      </c>
      <c r="B36" s="18"/>
      <c r="C36" s="13"/>
      <c r="D36" s="33" t="s">
        <v>21</v>
      </c>
      <c r="E36" s="18"/>
      <c r="F36" s="44"/>
      <c r="G36" s="45"/>
      <c r="H36" s="294"/>
      <c r="I36" s="34"/>
      <c r="J36" s="32"/>
      <c r="K36" s="91"/>
      <c r="L36" s="88"/>
      <c r="M36" s="88"/>
    </row>
    <row r="37" spans="1:25" ht="13.5" thickTop="1" x14ac:dyDescent="0.2">
      <c r="A37" s="81"/>
      <c r="B37" s="41"/>
      <c r="C37" s="280"/>
      <c r="D37" s="279"/>
      <c r="E37" s="41"/>
      <c r="F37" s="38"/>
      <c r="G37" s="64"/>
      <c r="H37" s="293">
        <f t="shared" si="1"/>
        <v>0</v>
      </c>
      <c r="I37" s="34"/>
      <c r="J37" s="32"/>
      <c r="K37" s="91"/>
      <c r="L37" s="88"/>
      <c r="M37" s="88"/>
    </row>
    <row r="38" spans="1:25" ht="13.5" thickBot="1" x14ac:dyDescent="0.25">
      <c r="A38" s="56"/>
      <c r="B38" s="52"/>
      <c r="C38" s="276" t="s">
        <v>22</v>
      </c>
      <c r="D38" s="277"/>
      <c r="E38" s="52"/>
      <c r="F38" s="57">
        <v>0</v>
      </c>
      <c r="G38" s="58"/>
      <c r="H38" s="252">
        <f>H37</f>
        <v>0</v>
      </c>
      <c r="I38" s="34"/>
      <c r="J38" s="32"/>
      <c r="K38" s="31"/>
      <c r="L38" s="88"/>
      <c r="M38" s="88"/>
    </row>
    <row r="39" spans="1:25" ht="14.25" thickTop="1" thickBot="1" x14ac:dyDescent="0.25">
      <c r="A39" s="68">
        <v>5000</v>
      </c>
      <c r="B39" s="19"/>
      <c r="C39" s="16"/>
      <c r="D39" s="10" t="s">
        <v>23</v>
      </c>
      <c r="E39" s="11"/>
      <c r="F39" s="37"/>
      <c r="G39" s="37"/>
      <c r="H39" s="295"/>
      <c r="I39" s="34"/>
      <c r="J39" s="32"/>
      <c r="L39" s="88"/>
      <c r="M39" s="88"/>
    </row>
    <row r="40" spans="1:25" s="129" customFormat="1" ht="13.5" thickTop="1" x14ac:dyDescent="0.2">
      <c r="A40" s="131"/>
      <c r="B40" s="131"/>
      <c r="C40" s="147"/>
      <c r="D40" s="148"/>
      <c r="E40" s="143"/>
      <c r="F40" s="144"/>
      <c r="G40" s="145"/>
      <c r="H40" s="293">
        <f t="shared" si="1"/>
        <v>0</v>
      </c>
      <c r="I40" s="146"/>
      <c r="J40" s="168"/>
      <c r="K40" s="126"/>
      <c r="L40" s="126"/>
      <c r="M40" s="126"/>
    </row>
    <row r="41" spans="1:25" s="129" customFormat="1" x14ac:dyDescent="0.2">
      <c r="A41" s="131"/>
      <c r="B41" s="130"/>
      <c r="C41" s="147"/>
      <c r="D41" s="148"/>
      <c r="E41" s="143"/>
      <c r="F41" s="165"/>
      <c r="G41" s="145"/>
      <c r="H41" s="293">
        <f t="shared" si="1"/>
        <v>0</v>
      </c>
      <c r="I41" s="146"/>
      <c r="J41" s="168"/>
      <c r="K41" s="126"/>
      <c r="L41" s="126"/>
      <c r="M41" s="126"/>
    </row>
    <row r="42" spans="1:25" s="129" customFormat="1" x14ac:dyDescent="0.2">
      <c r="A42" s="131"/>
      <c r="B42" s="141"/>
      <c r="C42" s="74"/>
      <c r="D42" s="149"/>
      <c r="E42" s="131"/>
      <c r="F42" s="142"/>
      <c r="G42" s="124"/>
      <c r="H42" s="293">
        <f t="shared" si="1"/>
        <v>0</v>
      </c>
      <c r="I42" s="146"/>
      <c r="J42" s="168"/>
      <c r="K42" s="127"/>
      <c r="L42" s="126"/>
      <c r="M42" s="126"/>
    </row>
    <row r="43" spans="1:25" s="129" customFormat="1" hidden="1" x14ac:dyDescent="0.2">
      <c r="A43" s="131" t="e">
        <f>#REF!+1</f>
        <v>#REF!</v>
      </c>
      <c r="B43" s="130">
        <v>520111</v>
      </c>
      <c r="C43" s="150"/>
      <c r="D43" s="149" t="s">
        <v>24</v>
      </c>
      <c r="E43" s="143" t="s">
        <v>19</v>
      </c>
      <c r="F43" s="144">
        <v>0</v>
      </c>
      <c r="G43" s="145">
        <v>14</v>
      </c>
      <c r="H43" s="124">
        <f t="shared" si="1"/>
        <v>0</v>
      </c>
      <c r="I43" s="146"/>
      <c r="J43" s="241">
        <f t="shared" ref="J43" si="4">(H43)</f>
        <v>0</v>
      </c>
      <c r="K43" s="127"/>
      <c r="L43" s="126"/>
      <c r="M43" s="126"/>
    </row>
    <row r="44" spans="1:25" s="129" customFormat="1" x14ac:dyDescent="0.2">
      <c r="A44" s="131"/>
      <c r="B44" s="160"/>
      <c r="C44" s="133"/>
      <c r="D44" s="161"/>
      <c r="E44" s="160"/>
      <c r="F44" s="162"/>
      <c r="G44" s="163"/>
      <c r="H44" s="293"/>
      <c r="I44" s="146"/>
      <c r="J44" s="168"/>
      <c r="K44" s="127"/>
      <c r="L44" s="126"/>
      <c r="M44" s="126"/>
      <c r="Y44" s="126"/>
    </row>
    <row r="45" spans="1:25" x14ac:dyDescent="0.2">
      <c r="A45" s="28"/>
      <c r="B45" s="95"/>
      <c r="C45" s="274"/>
      <c r="D45" s="275"/>
      <c r="E45" s="97"/>
      <c r="F45" s="85"/>
      <c r="G45" s="98"/>
      <c r="H45" s="293"/>
      <c r="J45" s="32"/>
      <c r="K45" s="31"/>
      <c r="L45" s="88"/>
      <c r="M45" s="88"/>
      <c r="Y45" s="88"/>
    </row>
    <row r="46" spans="1:25" ht="13.5" thickBot="1" x14ac:dyDescent="0.25">
      <c r="A46" s="56"/>
      <c r="B46" s="52"/>
      <c r="C46" s="276" t="s">
        <v>25</v>
      </c>
      <c r="D46" s="277"/>
      <c r="E46" s="56"/>
      <c r="F46" s="57"/>
      <c r="G46" s="58"/>
      <c r="H46" s="252">
        <f>H40+H41+H42</f>
        <v>0</v>
      </c>
      <c r="J46" s="32"/>
      <c r="K46" s="31"/>
      <c r="L46" s="88"/>
      <c r="M46" s="88"/>
      <c r="Y46" s="88"/>
    </row>
    <row r="47" spans="1:25" ht="14.25" thickTop="1" thickBot="1" x14ac:dyDescent="0.25">
      <c r="A47" s="68">
        <v>6000</v>
      </c>
      <c r="B47" s="45"/>
      <c r="C47" s="227"/>
      <c r="D47" s="228" t="s">
        <v>26</v>
      </c>
      <c r="E47" s="68"/>
      <c r="F47" s="45"/>
      <c r="G47" s="45"/>
      <c r="H47" s="294"/>
      <c r="J47" s="32"/>
      <c r="L47" s="88"/>
      <c r="M47" s="88"/>
      <c r="Y47" s="88"/>
    </row>
    <row r="48" spans="1:25" ht="13.5" thickTop="1" x14ac:dyDescent="0.2">
      <c r="A48" s="81"/>
      <c r="B48" s="24"/>
      <c r="C48" s="281"/>
      <c r="D48" s="275"/>
      <c r="E48" s="28"/>
      <c r="F48" s="100"/>
      <c r="G48" s="93"/>
      <c r="H48" s="296">
        <f t="shared" si="1"/>
        <v>0</v>
      </c>
      <c r="J48" s="32"/>
      <c r="L48" s="88"/>
      <c r="M48" s="88"/>
      <c r="Q48" s="88"/>
      <c r="S48" s="88"/>
      <c r="U48" s="88"/>
      <c r="Y48" s="88"/>
    </row>
    <row r="49" spans="1:256" x14ac:dyDescent="0.2">
      <c r="A49" s="28"/>
      <c r="B49" s="95"/>
      <c r="C49" s="281"/>
      <c r="D49" s="275"/>
      <c r="E49" s="97"/>
      <c r="F49" s="85"/>
      <c r="G49" s="98"/>
      <c r="H49" s="293">
        <f t="shared" si="1"/>
        <v>0</v>
      </c>
      <c r="J49" s="32"/>
      <c r="L49" s="88"/>
      <c r="M49" s="88"/>
      <c r="Y49" s="88"/>
    </row>
    <row r="50" spans="1:256" x14ac:dyDescent="0.2">
      <c r="B50" s="95"/>
      <c r="C50" s="274"/>
      <c r="D50" s="275"/>
      <c r="E50" s="97"/>
      <c r="F50" s="85"/>
      <c r="G50" s="98"/>
      <c r="H50" s="293"/>
      <c r="J50" s="32"/>
      <c r="L50" s="88"/>
      <c r="M50" s="88"/>
      <c r="Y50" s="88"/>
    </row>
    <row r="51" spans="1:256" s="20" customFormat="1" ht="13.5" thickBot="1" x14ac:dyDescent="0.25">
      <c r="A51" s="56"/>
      <c r="B51" s="52"/>
      <c r="C51" s="276" t="s">
        <v>27</v>
      </c>
      <c r="D51" s="277"/>
      <c r="E51" s="56"/>
      <c r="F51" s="57"/>
      <c r="G51" s="58"/>
      <c r="H51" s="252">
        <f>H48+H49</f>
        <v>0</v>
      </c>
      <c r="I51" s="30"/>
      <c r="J51" s="32"/>
      <c r="K51" s="31"/>
      <c r="L51" s="88"/>
      <c r="M51" s="88"/>
      <c r="N51"/>
      <c r="O51"/>
      <c r="P51"/>
      <c r="Q51"/>
      <c r="R51"/>
      <c r="S51"/>
      <c r="T51"/>
      <c r="U51"/>
      <c r="V51"/>
      <c r="W51"/>
      <c r="X51"/>
      <c r="Y51" s="88"/>
      <c r="Z51"/>
    </row>
    <row r="52" spans="1:256" s="20" customFormat="1" ht="14.25" thickTop="1" thickBot="1" x14ac:dyDescent="0.25">
      <c r="A52" s="68">
        <v>7000</v>
      </c>
      <c r="B52" s="12"/>
      <c r="C52" s="13"/>
      <c r="D52" s="208" t="s">
        <v>28</v>
      </c>
      <c r="E52" s="6"/>
      <c r="F52" s="44"/>
      <c r="G52" s="45"/>
      <c r="H52" s="294"/>
      <c r="I52" s="30"/>
      <c r="J52" s="32"/>
      <c r="K52" s="88"/>
      <c r="L52" s="88"/>
      <c r="M52" s="88"/>
      <c r="N52"/>
      <c r="O52"/>
      <c r="P52"/>
      <c r="Q52"/>
      <c r="R52"/>
      <c r="S52"/>
      <c r="T52"/>
      <c r="U52"/>
      <c r="V52"/>
      <c r="W52"/>
      <c r="X52"/>
      <c r="Y52" s="88"/>
      <c r="Z52"/>
    </row>
    <row r="53" spans="1:256" s="129" customFormat="1" ht="13.5" hidden="1" thickTop="1" x14ac:dyDescent="0.2">
      <c r="A53" s="79">
        <v>7001</v>
      </c>
      <c r="B53" s="132">
        <v>704345</v>
      </c>
      <c r="C53" s="151"/>
      <c r="D53" s="152" t="s">
        <v>29</v>
      </c>
      <c r="E53" s="73" t="s">
        <v>19</v>
      </c>
      <c r="F53" s="135">
        <v>0</v>
      </c>
      <c r="G53" s="153">
        <v>7</v>
      </c>
      <c r="H53" s="124">
        <f>G53*F53</f>
        <v>0</v>
      </c>
      <c r="I53" s="146"/>
      <c r="J53" s="140">
        <f>H53</f>
        <v>0</v>
      </c>
      <c r="K53" s="126"/>
      <c r="L53" s="126"/>
      <c r="M53" s="154"/>
      <c r="N53" s="127"/>
      <c r="O53" s="155"/>
      <c r="Y53" s="126"/>
    </row>
    <row r="54" spans="1:256" s="129" customFormat="1" ht="13.5" hidden="1" thickTop="1" x14ac:dyDescent="0.2">
      <c r="A54" s="79">
        <f>A53+1</f>
        <v>7002</v>
      </c>
      <c r="B54" s="132">
        <v>705500</v>
      </c>
      <c r="C54" s="157"/>
      <c r="D54" s="152" t="s">
        <v>30</v>
      </c>
      <c r="E54" s="132" t="s">
        <v>19</v>
      </c>
      <c r="F54" s="156">
        <v>0</v>
      </c>
      <c r="G54" s="110">
        <v>1.5</v>
      </c>
      <c r="H54" s="124">
        <f>G54*F54</f>
        <v>0</v>
      </c>
      <c r="I54" s="146"/>
      <c r="J54" s="140">
        <f>(H54)</f>
        <v>0</v>
      </c>
      <c r="K54" s="126"/>
      <c r="L54" s="126"/>
      <c r="M54" s="154"/>
      <c r="N54" s="127"/>
      <c r="O54" s="155"/>
      <c r="Y54" s="126"/>
    </row>
    <row r="55" spans="1:256" s="129" customFormat="1" ht="13.5" thickTop="1" x14ac:dyDescent="0.2">
      <c r="A55" s="79"/>
      <c r="B55" s="132"/>
      <c r="C55" s="166"/>
      <c r="D55" s="152"/>
      <c r="E55" s="73"/>
      <c r="F55" s="135"/>
      <c r="G55" s="167"/>
      <c r="H55" s="293">
        <f t="shared" ref="H55:H65" si="5">F55*G55</f>
        <v>0</v>
      </c>
      <c r="I55" s="146"/>
      <c r="J55" s="168"/>
      <c r="K55" s="126"/>
      <c r="L55" s="126"/>
      <c r="M55" s="154"/>
      <c r="N55" s="127"/>
      <c r="O55" s="155"/>
      <c r="Y55" s="126"/>
    </row>
    <row r="56" spans="1:256" s="129" customFormat="1" x14ac:dyDescent="0.2">
      <c r="A56" s="97"/>
      <c r="B56" s="95"/>
      <c r="C56" s="282"/>
      <c r="D56" s="275"/>
      <c r="E56" s="201"/>
      <c r="F56" s="87"/>
      <c r="G56" s="202"/>
      <c r="H56" s="293">
        <f>F56*G56</f>
        <v>0</v>
      </c>
      <c r="I56" s="146"/>
      <c r="J56" s="168"/>
      <c r="K56" s="126"/>
      <c r="L56" s="126"/>
      <c r="M56" s="154"/>
      <c r="N56" s="127"/>
      <c r="O56" s="155"/>
      <c r="Y56" s="126"/>
    </row>
    <row r="57" spans="1:256" s="129" customFormat="1" x14ac:dyDescent="0.2">
      <c r="A57" s="97"/>
      <c r="B57" s="95"/>
      <c r="C57" s="282"/>
      <c r="D57" s="275"/>
      <c r="E57" s="201"/>
      <c r="F57" s="87"/>
      <c r="G57" s="202"/>
      <c r="H57" s="293">
        <f>F57*G57</f>
        <v>0</v>
      </c>
      <c r="I57" s="146"/>
      <c r="J57" s="168"/>
      <c r="K57" s="126"/>
      <c r="L57" s="126"/>
      <c r="M57" s="154"/>
      <c r="N57" s="127"/>
      <c r="O57" s="155"/>
      <c r="Y57" s="126"/>
    </row>
    <row r="58" spans="1:256" x14ac:dyDescent="0.2">
      <c r="A58" s="97"/>
      <c r="B58" s="24"/>
      <c r="C58" s="283"/>
      <c r="D58" s="275"/>
      <c r="E58" s="92"/>
      <c r="F58" s="84"/>
      <c r="G58" s="233"/>
      <c r="H58" s="293"/>
      <c r="J58" s="32"/>
      <c r="K58" s="91"/>
      <c r="L58" s="88"/>
      <c r="M58" s="88"/>
      <c r="Y58" s="88"/>
    </row>
    <row r="59" spans="1:256" ht="13.5" thickBot="1" x14ac:dyDescent="0.25">
      <c r="A59" s="56"/>
      <c r="B59" s="52"/>
      <c r="C59" s="284" t="s">
        <v>31</v>
      </c>
      <c r="D59" s="277"/>
      <c r="E59" s="53"/>
      <c r="F59" s="54"/>
      <c r="G59" s="234"/>
      <c r="H59" s="252">
        <f>H55+H56+H57</f>
        <v>0</v>
      </c>
      <c r="J59" s="32"/>
      <c r="K59" s="31"/>
      <c r="L59" s="88"/>
      <c r="M59" s="88"/>
      <c r="Y59" s="88"/>
    </row>
    <row r="60" spans="1:256" ht="14.25" thickTop="1" thickBot="1" x14ac:dyDescent="0.25">
      <c r="A60" s="210">
        <v>8000</v>
      </c>
      <c r="B60" s="211"/>
      <c r="C60" s="212"/>
      <c r="D60" s="209" t="s">
        <v>32</v>
      </c>
      <c r="E60" s="213"/>
      <c r="F60" s="214"/>
      <c r="G60" s="215"/>
      <c r="H60" s="297"/>
      <c r="J60" s="32"/>
      <c r="L60" s="88"/>
      <c r="M60" s="88"/>
      <c r="Y60" s="88"/>
    </row>
    <row r="61" spans="1:256" ht="13.5" thickTop="1" x14ac:dyDescent="0.2">
      <c r="A61" s="97"/>
      <c r="B61" s="201"/>
      <c r="C61" s="278"/>
      <c r="D61" s="279"/>
      <c r="E61" s="99"/>
      <c r="F61" s="203"/>
      <c r="G61" s="204"/>
      <c r="H61" s="293">
        <f t="shared" si="5"/>
        <v>0</v>
      </c>
      <c r="J61" s="32"/>
      <c r="K61" s="88"/>
      <c r="L61" s="88"/>
      <c r="M61" s="88"/>
      <c r="Y61" s="88"/>
      <c r="AA61" s="25"/>
      <c r="AB61" s="27"/>
      <c r="AC61" s="28"/>
      <c r="AD61" s="235"/>
      <c r="AE61" s="39"/>
      <c r="AF61" s="40"/>
      <c r="AG61" s="26"/>
      <c r="AH61" s="24"/>
      <c r="AI61" s="25"/>
      <c r="AJ61" s="27"/>
      <c r="AK61" s="28"/>
      <c r="AL61" s="235"/>
      <c r="AM61" s="39"/>
      <c r="AN61" s="40"/>
      <c r="AO61" s="26"/>
      <c r="AP61" s="24"/>
      <c r="AQ61" s="25"/>
      <c r="AR61" s="27"/>
      <c r="AS61" s="28"/>
      <c r="AT61" s="235"/>
      <c r="AU61" s="39"/>
      <c r="AV61" s="40"/>
      <c r="AW61" s="26"/>
      <c r="AX61" s="24"/>
      <c r="AY61" s="25"/>
      <c r="AZ61" s="27"/>
      <c r="BA61" s="28"/>
      <c r="BB61" s="235"/>
      <c r="BC61" s="39"/>
      <c r="BD61" s="40"/>
      <c r="BE61" s="26"/>
      <c r="BF61" s="24"/>
      <c r="BG61" s="25"/>
      <c r="BH61" s="27"/>
      <c r="BI61" s="28"/>
      <c r="BJ61" s="235"/>
      <c r="BK61" s="39"/>
      <c r="BL61" s="40"/>
      <c r="BM61" s="26"/>
      <c r="BN61" s="24"/>
      <c r="BO61" s="25"/>
      <c r="BP61" s="27"/>
      <c r="BQ61" s="28"/>
      <c r="BR61" s="235"/>
      <c r="BS61" s="39"/>
      <c r="BT61" s="40"/>
      <c r="BU61" s="26"/>
      <c r="BV61" s="24"/>
      <c r="BW61" s="25"/>
      <c r="BX61" s="27"/>
      <c r="BY61" s="28"/>
      <c r="BZ61" s="235"/>
      <c r="CA61" s="39"/>
      <c r="CB61" s="40"/>
      <c r="CC61" s="26"/>
      <c r="CD61" s="24"/>
      <c r="CE61" s="25"/>
      <c r="CF61" s="27"/>
      <c r="CG61" s="28"/>
      <c r="CH61" s="235"/>
      <c r="CI61" s="39"/>
      <c r="CJ61" s="40"/>
      <c r="CK61" s="26"/>
      <c r="CL61" s="24"/>
      <c r="CM61" s="25"/>
      <c r="CN61" s="27"/>
      <c r="CO61" s="28"/>
      <c r="CP61" s="235"/>
      <c r="CQ61" s="39"/>
      <c r="CR61" s="40"/>
      <c r="CS61" s="26"/>
      <c r="CT61" s="24"/>
      <c r="CU61" s="25"/>
      <c r="CV61" s="27"/>
      <c r="CW61" s="28"/>
      <c r="CX61" s="235"/>
      <c r="CY61" s="39"/>
      <c r="CZ61" s="40"/>
      <c r="DA61" s="26"/>
      <c r="DB61" s="24"/>
      <c r="DC61" s="25"/>
      <c r="DD61" s="27"/>
      <c r="DE61" s="28"/>
      <c r="DF61" s="235"/>
      <c r="DG61" s="39"/>
      <c r="DH61" s="40"/>
      <c r="DI61" s="26"/>
      <c r="DJ61" s="24"/>
      <c r="DK61" s="25"/>
      <c r="DL61" s="27"/>
      <c r="DM61" s="28"/>
      <c r="DN61" s="235"/>
      <c r="DO61" s="39"/>
      <c r="DP61" s="40"/>
      <c r="DQ61" s="26"/>
      <c r="DR61" s="24"/>
      <c r="DS61" s="25"/>
      <c r="DT61" s="27"/>
      <c r="DU61" s="28"/>
      <c r="DV61" s="235"/>
      <c r="DW61" s="39"/>
      <c r="DX61" s="40"/>
      <c r="DY61" s="26"/>
      <c r="DZ61" s="24"/>
      <c r="EA61" s="25"/>
      <c r="EB61" s="27"/>
      <c r="EC61" s="28"/>
      <c r="ED61" s="235"/>
      <c r="EE61" s="39"/>
      <c r="EF61" s="40"/>
      <c r="EG61" s="26"/>
      <c r="EH61" s="24"/>
      <c r="EI61" s="25"/>
      <c r="EJ61" s="27"/>
      <c r="EK61" s="28"/>
      <c r="EL61" s="235"/>
      <c r="EM61" s="39"/>
      <c r="EN61" s="40"/>
      <c r="EO61" s="26"/>
      <c r="EP61" s="24"/>
      <c r="EQ61" s="25"/>
      <c r="ER61" s="27"/>
      <c r="ES61" s="28"/>
      <c r="ET61" s="235"/>
      <c r="EU61" s="39"/>
      <c r="EV61" s="40"/>
      <c r="EW61" s="26"/>
      <c r="EX61" s="24"/>
      <c r="EY61" s="25"/>
      <c r="EZ61" s="27"/>
      <c r="FA61" s="28"/>
      <c r="FB61" s="235"/>
      <c r="FC61" s="39"/>
      <c r="FD61" s="40"/>
      <c r="FE61" s="26"/>
      <c r="FF61" s="24"/>
      <c r="FG61" s="25"/>
      <c r="FH61" s="27"/>
      <c r="FI61" s="28"/>
      <c r="FJ61" s="235"/>
      <c r="FK61" s="39"/>
      <c r="FL61" s="40"/>
      <c r="FM61" s="26"/>
      <c r="FN61" s="24"/>
      <c r="FO61" s="25"/>
      <c r="FP61" s="27"/>
      <c r="FQ61" s="28"/>
      <c r="FR61" s="235"/>
      <c r="FS61" s="39"/>
      <c r="FT61" s="40"/>
      <c r="FU61" s="26"/>
      <c r="FV61" s="24"/>
      <c r="FW61" s="25"/>
      <c r="FX61" s="27"/>
      <c r="FY61" s="28"/>
      <c r="FZ61" s="235"/>
      <c r="GA61" s="39"/>
      <c r="GB61" s="40"/>
      <c r="GC61" s="26"/>
      <c r="GD61" s="24"/>
      <c r="GE61" s="25"/>
      <c r="GF61" s="27"/>
      <c r="GG61" s="28"/>
      <c r="GH61" s="235"/>
      <c r="GI61" s="39"/>
      <c r="GJ61" s="40"/>
      <c r="GK61" s="26"/>
      <c r="GL61" s="24"/>
      <c r="GM61" s="25"/>
      <c r="GN61" s="27"/>
      <c r="GO61" s="28"/>
      <c r="GP61" s="235"/>
      <c r="GQ61" s="39"/>
      <c r="GR61" s="40"/>
      <c r="GS61" s="26"/>
      <c r="GT61" s="24"/>
      <c r="GU61" s="25"/>
      <c r="GV61" s="27"/>
      <c r="GW61" s="28"/>
      <c r="GX61" s="235"/>
      <c r="GY61" s="39"/>
      <c r="GZ61" s="40"/>
      <c r="HA61" s="26"/>
      <c r="HB61" s="24"/>
      <c r="HC61" s="25"/>
      <c r="HD61" s="27"/>
      <c r="HE61" s="28"/>
      <c r="HF61" s="235"/>
      <c r="HG61" s="39"/>
      <c r="HH61" s="40"/>
      <c r="HI61" s="26"/>
      <c r="HJ61" s="24"/>
      <c r="HK61" s="25"/>
      <c r="HL61" s="27"/>
      <c r="HM61" s="28"/>
      <c r="HN61" s="235"/>
      <c r="HO61" s="39"/>
      <c r="HP61" s="40"/>
      <c r="HQ61" s="26"/>
      <c r="HR61" s="24"/>
      <c r="HS61" s="25"/>
      <c r="HT61" s="27"/>
      <c r="HU61" s="28"/>
      <c r="HV61" s="235"/>
      <c r="HW61" s="39"/>
      <c r="HX61" s="40"/>
      <c r="HY61" s="26"/>
      <c r="HZ61" s="24"/>
      <c r="IA61" s="25"/>
      <c r="IB61" s="27"/>
      <c r="IC61" s="28"/>
      <c r="ID61" s="235"/>
      <c r="IE61" s="39"/>
      <c r="IF61" s="40"/>
      <c r="IG61" s="26"/>
      <c r="IH61" s="24"/>
      <c r="II61" s="25"/>
      <c r="IJ61" s="27"/>
      <c r="IK61" s="28"/>
      <c r="IL61" s="235"/>
      <c r="IM61" s="39"/>
      <c r="IN61" s="40"/>
      <c r="IO61" s="26"/>
      <c r="IP61" s="24"/>
      <c r="IQ61" s="25"/>
      <c r="IR61" s="27"/>
      <c r="IS61" s="28"/>
      <c r="IT61" s="235"/>
      <c r="IU61" s="39"/>
      <c r="IV61" s="40"/>
    </row>
    <row r="62" spans="1:256" x14ac:dyDescent="0.2">
      <c r="A62" s="97"/>
      <c r="B62" s="201"/>
      <c r="C62" s="274"/>
      <c r="D62" s="275"/>
      <c r="E62" s="99"/>
      <c r="F62" s="203"/>
      <c r="G62" s="204"/>
      <c r="H62" s="293">
        <f t="shared" si="5"/>
        <v>0</v>
      </c>
      <c r="J62" s="32"/>
      <c r="K62" s="88"/>
      <c r="L62" s="88"/>
      <c r="M62" s="88"/>
      <c r="Y62" s="88"/>
      <c r="AA62" s="88"/>
      <c r="AB62" s="169"/>
      <c r="AC62" s="170"/>
      <c r="AD62" s="236"/>
      <c r="AE62" s="32"/>
      <c r="AF62" s="32"/>
      <c r="AG62" s="170"/>
      <c r="AH62" s="106"/>
      <c r="AI62" s="88"/>
      <c r="AJ62" s="169"/>
      <c r="AK62" s="170"/>
      <c r="AL62" s="236"/>
      <c r="AM62" s="32"/>
      <c r="AN62" s="32"/>
      <c r="AO62" s="170"/>
      <c r="AP62" s="106"/>
      <c r="AQ62" s="88"/>
      <c r="AR62" s="169"/>
      <c r="AS62" s="170"/>
      <c r="AT62" s="236"/>
      <c r="AU62" s="32"/>
      <c r="AV62" s="32"/>
      <c r="AW62" s="170"/>
      <c r="AX62" s="106"/>
      <c r="AY62" s="88"/>
      <c r="AZ62" s="169"/>
      <c r="BA62" s="170"/>
      <c r="BB62" s="236"/>
      <c r="BC62" s="32"/>
      <c r="BD62" s="32"/>
      <c r="BE62" s="170"/>
      <c r="BF62" s="106"/>
      <c r="BG62" s="88"/>
      <c r="BH62" s="169"/>
      <c r="BI62" s="170"/>
      <c r="BJ62" s="236"/>
      <c r="BK62" s="32"/>
      <c r="BL62" s="32"/>
      <c r="BM62" s="170"/>
      <c r="BN62" s="106"/>
      <c r="BO62" s="88"/>
      <c r="BP62" s="169"/>
      <c r="BQ62" s="170"/>
      <c r="BR62" s="236"/>
      <c r="BS62" s="32"/>
      <c r="BT62" s="32"/>
      <c r="BU62" s="170"/>
      <c r="BV62" s="106"/>
      <c r="BW62" s="88"/>
      <c r="BX62" s="169"/>
      <c r="BY62" s="170"/>
      <c r="BZ62" s="236"/>
      <c r="CA62" s="32"/>
      <c r="CB62" s="32"/>
      <c r="CC62" s="170"/>
      <c r="CD62" s="106"/>
      <c r="CE62" s="88"/>
      <c r="CF62" s="169"/>
      <c r="CG62" s="170"/>
      <c r="CH62" s="236"/>
      <c r="CI62" s="32"/>
      <c r="CJ62" s="32"/>
      <c r="CK62" s="170"/>
      <c r="CL62" s="106"/>
      <c r="CM62" s="88"/>
      <c r="CN62" s="169"/>
      <c r="CO62" s="170"/>
      <c r="CP62" s="236"/>
      <c r="CQ62" s="32"/>
      <c r="CR62" s="32"/>
      <c r="CS62" s="170"/>
      <c r="CT62" s="106"/>
      <c r="CU62" s="88"/>
      <c r="CV62" s="169"/>
      <c r="CW62" s="170"/>
      <c r="CX62" s="236"/>
      <c r="CY62" s="32"/>
      <c r="CZ62" s="32"/>
      <c r="DA62" s="170"/>
      <c r="DB62" s="106"/>
      <c r="DC62" s="88"/>
      <c r="DD62" s="169"/>
      <c r="DE62" s="170"/>
      <c r="DF62" s="236"/>
      <c r="DG62" s="32"/>
      <c r="DH62" s="32"/>
      <c r="DI62" s="170"/>
      <c r="DJ62" s="106"/>
      <c r="DK62" s="88"/>
      <c r="DL62" s="169"/>
      <c r="DM62" s="170"/>
      <c r="DN62" s="236"/>
      <c r="DO62" s="32"/>
      <c r="DP62" s="32"/>
      <c r="DQ62" s="170"/>
      <c r="DR62" s="106"/>
      <c r="DS62" s="88"/>
      <c r="DT62" s="169"/>
      <c r="DU62" s="170"/>
      <c r="DV62" s="236"/>
      <c r="DW62" s="32"/>
      <c r="DX62" s="32"/>
      <c r="DY62" s="170"/>
      <c r="DZ62" s="106"/>
      <c r="EA62" s="88"/>
      <c r="EB62" s="169"/>
      <c r="EC62" s="170"/>
      <c r="ED62" s="236"/>
      <c r="EE62" s="32"/>
      <c r="EF62" s="32"/>
      <c r="EG62" s="170"/>
      <c r="EH62" s="106"/>
      <c r="EI62" s="88"/>
      <c r="EJ62" s="169"/>
      <c r="EK62" s="170"/>
      <c r="EL62" s="236"/>
      <c r="EM62" s="32"/>
      <c r="EN62" s="32"/>
      <c r="EO62" s="170"/>
      <c r="EP62" s="106"/>
      <c r="EQ62" s="88"/>
      <c r="ER62" s="169"/>
      <c r="ES62" s="170"/>
      <c r="ET62" s="236"/>
      <c r="EU62" s="32"/>
      <c r="EV62" s="32"/>
      <c r="EW62" s="170"/>
      <c r="EX62" s="106"/>
      <c r="EY62" s="88"/>
      <c r="EZ62" s="169"/>
      <c r="FA62" s="170"/>
      <c r="FB62" s="236"/>
      <c r="FC62" s="32"/>
      <c r="FD62" s="32"/>
      <c r="FE62" s="170"/>
      <c r="FF62" s="106"/>
      <c r="FG62" s="88"/>
      <c r="FH62" s="169"/>
      <c r="FI62" s="170"/>
      <c r="FJ62" s="236"/>
      <c r="FK62" s="32"/>
      <c r="FL62" s="32"/>
      <c r="FM62" s="170"/>
      <c r="FN62" s="106"/>
      <c r="FO62" s="88"/>
      <c r="FP62" s="169"/>
      <c r="FQ62" s="170"/>
      <c r="FR62" s="236"/>
      <c r="FS62" s="32"/>
      <c r="FT62" s="32"/>
      <c r="FU62" s="170"/>
      <c r="FV62" s="106"/>
      <c r="FW62" s="88"/>
      <c r="FX62" s="169"/>
      <c r="FY62" s="170"/>
      <c r="FZ62" s="236"/>
      <c r="GA62" s="32"/>
      <c r="GB62" s="32"/>
      <c r="GC62" s="170"/>
      <c r="GD62" s="106"/>
      <c r="GE62" s="88"/>
      <c r="GF62" s="169"/>
      <c r="GG62" s="170"/>
      <c r="GH62" s="236"/>
      <c r="GI62" s="32"/>
      <c r="GJ62" s="32"/>
      <c r="GK62" s="170"/>
      <c r="GL62" s="106"/>
      <c r="GM62" s="88"/>
      <c r="GN62" s="169"/>
      <c r="GO62" s="170"/>
      <c r="GP62" s="236"/>
      <c r="GQ62" s="32"/>
      <c r="GR62" s="32"/>
      <c r="GS62" s="170"/>
      <c r="GT62" s="106"/>
      <c r="GU62" s="88"/>
      <c r="GV62" s="169"/>
      <c r="GW62" s="170"/>
      <c r="GX62" s="236"/>
      <c r="GY62" s="32"/>
      <c r="GZ62" s="32"/>
      <c r="HA62" s="170"/>
      <c r="HB62" s="106"/>
      <c r="HC62" s="88"/>
      <c r="HD62" s="169"/>
      <c r="HE62" s="170"/>
      <c r="HF62" s="236"/>
      <c r="HG62" s="32"/>
      <c r="HH62" s="32"/>
      <c r="HI62" s="170"/>
      <c r="HJ62" s="106"/>
      <c r="HK62" s="88"/>
      <c r="HL62" s="169"/>
      <c r="HM62" s="170"/>
      <c r="HN62" s="236"/>
      <c r="HO62" s="32"/>
      <c r="HP62" s="32"/>
      <c r="HQ62" s="170"/>
      <c r="HR62" s="106"/>
      <c r="HS62" s="88"/>
      <c r="HT62" s="169"/>
      <c r="HU62" s="170"/>
      <c r="HV62" s="236"/>
      <c r="HW62" s="32"/>
      <c r="HX62" s="32"/>
      <c r="HY62" s="170"/>
      <c r="HZ62" s="106"/>
      <c r="IA62" s="88"/>
      <c r="IB62" s="169"/>
      <c r="IC62" s="170"/>
      <c r="ID62" s="236"/>
      <c r="IE62" s="32"/>
      <c r="IF62" s="32"/>
      <c r="IG62" s="170"/>
      <c r="IH62" s="106"/>
      <c r="II62" s="88"/>
      <c r="IJ62" s="169"/>
      <c r="IK62" s="170"/>
      <c r="IL62" s="236"/>
      <c r="IM62" s="32"/>
      <c r="IN62" s="32"/>
      <c r="IO62" s="170"/>
      <c r="IP62" s="106"/>
      <c r="IQ62" s="88"/>
      <c r="IR62" s="169"/>
      <c r="IS62" s="170"/>
      <c r="IT62" s="236"/>
      <c r="IU62" s="32"/>
      <c r="IV62" s="32"/>
    </row>
    <row r="63" spans="1:256" x14ac:dyDescent="0.2">
      <c r="A63" s="97"/>
      <c r="B63" s="201"/>
      <c r="C63" s="274"/>
      <c r="D63" s="275"/>
      <c r="E63" s="99"/>
      <c r="F63" s="203"/>
      <c r="G63" s="204"/>
      <c r="H63" s="293">
        <f t="shared" si="5"/>
        <v>0</v>
      </c>
      <c r="J63" s="32"/>
      <c r="K63" s="88"/>
      <c r="L63" s="88"/>
      <c r="M63" s="88"/>
      <c r="Y63" s="88"/>
      <c r="AA63" s="88"/>
      <c r="AB63" s="169"/>
      <c r="AC63" s="170"/>
      <c r="AD63" s="236"/>
      <c r="AE63" s="32"/>
      <c r="AF63" s="32"/>
      <c r="AG63" s="170"/>
      <c r="AH63" s="106"/>
      <c r="AI63" s="88"/>
      <c r="AJ63" s="169"/>
      <c r="AK63" s="170"/>
      <c r="AL63" s="236"/>
      <c r="AM63" s="32"/>
      <c r="AN63" s="32"/>
      <c r="AO63" s="170"/>
      <c r="AP63" s="106"/>
      <c r="AQ63" s="88"/>
      <c r="AR63" s="169"/>
      <c r="AS63" s="170"/>
      <c r="AT63" s="236"/>
      <c r="AU63" s="32"/>
      <c r="AV63" s="32"/>
      <c r="AW63" s="170"/>
      <c r="AX63" s="106"/>
      <c r="AY63" s="88"/>
      <c r="AZ63" s="169"/>
      <c r="BA63" s="170"/>
      <c r="BB63" s="236"/>
      <c r="BC63" s="32"/>
      <c r="BD63" s="32"/>
      <c r="BE63" s="170"/>
      <c r="BF63" s="106"/>
      <c r="BG63" s="88"/>
      <c r="BH63" s="169"/>
      <c r="BI63" s="170"/>
      <c r="BJ63" s="236"/>
      <c r="BK63" s="32"/>
      <c r="BL63" s="32"/>
      <c r="BM63" s="170"/>
      <c r="BN63" s="106"/>
      <c r="BO63" s="88"/>
      <c r="BP63" s="169"/>
      <c r="BQ63" s="170"/>
      <c r="BR63" s="236"/>
      <c r="BS63" s="32"/>
      <c r="BT63" s="32"/>
      <c r="BU63" s="170"/>
      <c r="BV63" s="106"/>
      <c r="BW63" s="88"/>
      <c r="BX63" s="169"/>
      <c r="BY63" s="170"/>
      <c r="BZ63" s="236"/>
      <c r="CA63" s="32"/>
      <c r="CB63" s="32"/>
      <c r="CC63" s="170"/>
      <c r="CD63" s="106"/>
      <c r="CE63" s="88"/>
      <c r="CF63" s="169"/>
      <c r="CG63" s="170"/>
      <c r="CH63" s="236"/>
      <c r="CI63" s="32"/>
      <c r="CJ63" s="32"/>
      <c r="CK63" s="170"/>
      <c r="CL63" s="106"/>
      <c r="CM63" s="88"/>
      <c r="CN63" s="169"/>
      <c r="CO63" s="170"/>
      <c r="CP63" s="236"/>
      <c r="CQ63" s="32"/>
      <c r="CR63" s="32"/>
      <c r="CS63" s="170"/>
      <c r="CT63" s="106"/>
      <c r="CU63" s="88"/>
      <c r="CV63" s="169"/>
      <c r="CW63" s="170"/>
      <c r="CX63" s="236"/>
      <c r="CY63" s="32"/>
      <c r="CZ63" s="32"/>
      <c r="DA63" s="170"/>
      <c r="DB63" s="106"/>
      <c r="DC63" s="88"/>
      <c r="DD63" s="169"/>
      <c r="DE63" s="170"/>
      <c r="DF63" s="236"/>
      <c r="DG63" s="32"/>
      <c r="DH63" s="32"/>
      <c r="DI63" s="170"/>
      <c r="DJ63" s="106"/>
      <c r="DK63" s="88"/>
      <c r="DL63" s="169"/>
      <c r="DM63" s="170"/>
      <c r="DN63" s="236"/>
      <c r="DO63" s="32"/>
      <c r="DP63" s="32"/>
      <c r="DQ63" s="170"/>
      <c r="DR63" s="106"/>
      <c r="DS63" s="88"/>
      <c r="DT63" s="169"/>
      <c r="DU63" s="170"/>
      <c r="DV63" s="236"/>
      <c r="DW63" s="32"/>
      <c r="DX63" s="32"/>
      <c r="DY63" s="170"/>
      <c r="DZ63" s="106"/>
      <c r="EA63" s="88"/>
      <c r="EB63" s="169"/>
      <c r="EC63" s="170"/>
      <c r="ED63" s="236"/>
      <c r="EE63" s="32"/>
      <c r="EF63" s="32"/>
      <c r="EG63" s="170"/>
      <c r="EH63" s="106"/>
      <c r="EI63" s="88"/>
      <c r="EJ63" s="169"/>
      <c r="EK63" s="170"/>
      <c r="EL63" s="236"/>
      <c r="EM63" s="32"/>
      <c r="EN63" s="32"/>
      <c r="EO63" s="170"/>
      <c r="EP63" s="106"/>
      <c r="EQ63" s="88"/>
      <c r="ER63" s="169"/>
      <c r="ES63" s="170"/>
      <c r="ET63" s="236"/>
      <c r="EU63" s="32"/>
      <c r="EV63" s="32"/>
      <c r="EW63" s="170"/>
      <c r="EX63" s="106"/>
      <c r="EY63" s="88"/>
      <c r="EZ63" s="169"/>
      <c r="FA63" s="170"/>
      <c r="FB63" s="236"/>
      <c r="FC63" s="32"/>
      <c r="FD63" s="32"/>
      <c r="FE63" s="170"/>
      <c r="FF63" s="106"/>
      <c r="FG63" s="88"/>
      <c r="FH63" s="169"/>
      <c r="FI63" s="170"/>
      <c r="FJ63" s="236"/>
      <c r="FK63" s="32"/>
      <c r="FL63" s="32"/>
      <c r="FM63" s="170"/>
      <c r="FN63" s="106"/>
      <c r="FO63" s="88"/>
      <c r="FP63" s="169"/>
      <c r="FQ63" s="170"/>
      <c r="FR63" s="236"/>
      <c r="FS63" s="32"/>
      <c r="FT63" s="32"/>
      <c r="FU63" s="170"/>
      <c r="FV63" s="106"/>
      <c r="FW63" s="88"/>
      <c r="FX63" s="169"/>
      <c r="FY63" s="170"/>
      <c r="FZ63" s="236"/>
      <c r="GA63" s="32"/>
      <c r="GB63" s="32"/>
      <c r="GC63" s="170"/>
      <c r="GD63" s="106"/>
      <c r="GE63" s="88"/>
      <c r="GF63" s="169"/>
      <c r="GG63" s="170"/>
      <c r="GH63" s="236"/>
      <c r="GI63" s="32"/>
      <c r="GJ63" s="32"/>
      <c r="GK63" s="170"/>
      <c r="GL63" s="106"/>
      <c r="GM63" s="88"/>
      <c r="GN63" s="169"/>
      <c r="GO63" s="170"/>
      <c r="GP63" s="236"/>
      <c r="GQ63" s="32"/>
      <c r="GR63" s="32"/>
      <c r="GS63" s="170"/>
      <c r="GT63" s="106"/>
      <c r="GU63" s="88"/>
      <c r="GV63" s="169"/>
      <c r="GW63" s="170"/>
      <c r="GX63" s="236"/>
      <c r="GY63" s="32"/>
      <c r="GZ63" s="32"/>
      <c r="HA63" s="170"/>
      <c r="HB63" s="106"/>
      <c r="HC63" s="88"/>
      <c r="HD63" s="169"/>
      <c r="HE63" s="170"/>
      <c r="HF63" s="236"/>
      <c r="HG63" s="32"/>
      <c r="HH63" s="32"/>
      <c r="HI63" s="170"/>
      <c r="HJ63" s="106"/>
      <c r="HK63" s="88"/>
      <c r="HL63" s="169"/>
      <c r="HM63" s="170"/>
      <c r="HN63" s="236"/>
      <c r="HO63" s="32"/>
      <c r="HP63" s="32"/>
      <c r="HQ63" s="170"/>
      <c r="HR63" s="106"/>
      <c r="HS63" s="88"/>
      <c r="HT63" s="169"/>
      <c r="HU63" s="170"/>
      <c r="HV63" s="236"/>
      <c r="HW63" s="32"/>
      <c r="HX63" s="32"/>
      <c r="HY63" s="170"/>
      <c r="HZ63" s="106"/>
      <c r="IA63" s="88"/>
      <c r="IB63" s="169"/>
      <c r="IC63" s="170"/>
      <c r="ID63" s="236"/>
      <c r="IE63" s="32"/>
      <c r="IF63" s="32"/>
      <c r="IG63" s="170"/>
      <c r="IH63" s="106"/>
      <c r="II63" s="88"/>
      <c r="IJ63" s="169"/>
      <c r="IK63" s="170"/>
      <c r="IL63" s="236"/>
      <c r="IM63" s="32"/>
      <c r="IN63" s="32"/>
      <c r="IO63" s="170"/>
      <c r="IP63" s="106"/>
      <c r="IQ63" s="88"/>
      <c r="IR63" s="169"/>
      <c r="IS63" s="170"/>
      <c r="IT63" s="236"/>
      <c r="IU63" s="32"/>
      <c r="IV63" s="32"/>
    </row>
    <row r="64" spans="1:256" x14ac:dyDescent="0.2">
      <c r="A64" s="97"/>
      <c r="B64" s="201"/>
      <c r="C64" s="274"/>
      <c r="D64" s="275"/>
      <c r="E64" s="99"/>
      <c r="F64" s="203"/>
      <c r="G64" s="204"/>
      <c r="H64" s="293">
        <f t="shared" si="5"/>
        <v>0</v>
      </c>
      <c r="J64" s="32"/>
      <c r="K64" s="88"/>
      <c r="L64" s="88"/>
      <c r="M64" s="88"/>
      <c r="Y64" s="88"/>
      <c r="AA64" s="88"/>
      <c r="AB64" s="169"/>
      <c r="AC64" s="170"/>
      <c r="AD64" s="236"/>
      <c r="AE64" s="32"/>
      <c r="AF64" s="32"/>
      <c r="AG64" s="170"/>
      <c r="AH64" s="106"/>
      <c r="AI64" s="88"/>
      <c r="AJ64" s="169"/>
      <c r="AK64" s="170"/>
      <c r="AL64" s="236"/>
      <c r="AM64" s="32"/>
      <c r="AN64" s="32"/>
      <c r="AO64" s="170"/>
      <c r="AP64" s="106"/>
      <c r="AQ64" s="88"/>
      <c r="AR64" s="169"/>
      <c r="AS64" s="170"/>
      <c r="AT64" s="236"/>
      <c r="AU64" s="32"/>
      <c r="AV64" s="32"/>
      <c r="AW64" s="170"/>
      <c r="AX64" s="106"/>
      <c r="AY64" s="88"/>
      <c r="AZ64" s="169"/>
      <c r="BA64" s="170"/>
      <c r="BB64" s="236"/>
      <c r="BC64" s="32"/>
      <c r="BD64" s="32"/>
      <c r="BE64" s="170"/>
      <c r="BF64" s="106"/>
      <c r="BG64" s="88"/>
      <c r="BH64" s="169"/>
      <c r="BI64" s="170"/>
      <c r="BJ64" s="236"/>
      <c r="BK64" s="32"/>
      <c r="BL64" s="32"/>
      <c r="BM64" s="170"/>
      <c r="BN64" s="106"/>
      <c r="BO64" s="88"/>
      <c r="BP64" s="169"/>
      <c r="BQ64" s="170"/>
      <c r="BR64" s="236"/>
      <c r="BS64" s="32"/>
      <c r="BT64" s="32"/>
      <c r="BU64" s="170"/>
      <c r="BV64" s="106"/>
      <c r="BW64" s="88"/>
      <c r="BX64" s="169"/>
      <c r="BY64" s="170"/>
      <c r="BZ64" s="236"/>
      <c r="CA64" s="32"/>
      <c r="CB64" s="32"/>
      <c r="CC64" s="170"/>
      <c r="CD64" s="106"/>
      <c r="CE64" s="88"/>
      <c r="CF64" s="169"/>
      <c r="CG64" s="170"/>
      <c r="CH64" s="236"/>
      <c r="CI64" s="32"/>
      <c r="CJ64" s="32"/>
      <c r="CK64" s="170"/>
      <c r="CL64" s="106"/>
      <c r="CM64" s="88"/>
      <c r="CN64" s="169"/>
      <c r="CO64" s="170"/>
      <c r="CP64" s="236"/>
      <c r="CQ64" s="32"/>
      <c r="CR64" s="32"/>
      <c r="CS64" s="170"/>
      <c r="CT64" s="106"/>
      <c r="CU64" s="88"/>
      <c r="CV64" s="169"/>
      <c r="CW64" s="170"/>
      <c r="CX64" s="236"/>
      <c r="CY64" s="32"/>
      <c r="CZ64" s="32"/>
      <c r="DA64" s="170"/>
      <c r="DB64" s="106"/>
      <c r="DC64" s="88"/>
      <c r="DD64" s="169"/>
      <c r="DE64" s="170"/>
      <c r="DF64" s="236"/>
      <c r="DG64" s="32"/>
      <c r="DH64" s="32"/>
      <c r="DI64" s="170"/>
      <c r="DJ64" s="106"/>
      <c r="DK64" s="88"/>
      <c r="DL64" s="169"/>
      <c r="DM64" s="170"/>
      <c r="DN64" s="236"/>
      <c r="DO64" s="32"/>
      <c r="DP64" s="32"/>
      <c r="DQ64" s="170"/>
      <c r="DR64" s="106"/>
      <c r="DS64" s="88"/>
      <c r="DT64" s="169"/>
      <c r="DU64" s="170"/>
      <c r="DV64" s="236"/>
      <c r="DW64" s="32"/>
      <c r="DX64" s="32"/>
      <c r="DY64" s="170"/>
      <c r="DZ64" s="106"/>
      <c r="EA64" s="88"/>
      <c r="EB64" s="169"/>
      <c r="EC64" s="170"/>
      <c r="ED64" s="236"/>
      <c r="EE64" s="32"/>
      <c r="EF64" s="32"/>
      <c r="EG64" s="170"/>
      <c r="EH64" s="106"/>
      <c r="EI64" s="88"/>
      <c r="EJ64" s="169"/>
      <c r="EK64" s="170"/>
      <c r="EL64" s="236"/>
      <c r="EM64" s="32"/>
      <c r="EN64" s="32"/>
      <c r="EO64" s="170"/>
      <c r="EP64" s="106"/>
      <c r="EQ64" s="88"/>
      <c r="ER64" s="169"/>
      <c r="ES64" s="170"/>
      <c r="ET64" s="236"/>
      <c r="EU64" s="32"/>
      <c r="EV64" s="32"/>
      <c r="EW64" s="170"/>
      <c r="EX64" s="106"/>
      <c r="EY64" s="88"/>
      <c r="EZ64" s="169"/>
      <c r="FA64" s="170"/>
      <c r="FB64" s="236"/>
      <c r="FC64" s="32"/>
      <c r="FD64" s="32"/>
      <c r="FE64" s="170"/>
      <c r="FF64" s="106"/>
      <c r="FG64" s="88"/>
      <c r="FH64" s="169"/>
      <c r="FI64" s="170"/>
      <c r="FJ64" s="236"/>
      <c r="FK64" s="32"/>
      <c r="FL64" s="32"/>
      <c r="FM64" s="170"/>
      <c r="FN64" s="106"/>
      <c r="FO64" s="88"/>
      <c r="FP64" s="169"/>
      <c r="FQ64" s="170"/>
      <c r="FR64" s="236"/>
      <c r="FS64" s="32"/>
      <c r="FT64" s="32"/>
      <c r="FU64" s="170"/>
      <c r="FV64" s="106"/>
      <c r="FW64" s="88"/>
      <c r="FX64" s="169"/>
      <c r="FY64" s="170"/>
      <c r="FZ64" s="236"/>
      <c r="GA64" s="32"/>
      <c r="GB64" s="32"/>
      <c r="GC64" s="170"/>
      <c r="GD64" s="106"/>
      <c r="GE64" s="88"/>
      <c r="GF64" s="169"/>
      <c r="GG64" s="170"/>
      <c r="GH64" s="236"/>
      <c r="GI64" s="32"/>
      <c r="GJ64" s="32"/>
      <c r="GK64" s="170"/>
      <c r="GL64" s="106"/>
      <c r="GM64" s="88"/>
      <c r="GN64" s="169"/>
      <c r="GO64" s="170"/>
      <c r="GP64" s="236"/>
      <c r="GQ64" s="32"/>
      <c r="GR64" s="32"/>
      <c r="GS64" s="170"/>
      <c r="GT64" s="106"/>
      <c r="GU64" s="88"/>
      <c r="GV64" s="169"/>
      <c r="GW64" s="170"/>
      <c r="GX64" s="236"/>
      <c r="GY64" s="32"/>
      <c r="GZ64" s="32"/>
      <c r="HA64" s="170"/>
      <c r="HB64" s="106"/>
      <c r="HC64" s="88"/>
      <c r="HD64" s="169"/>
      <c r="HE64" s="170"/>
      <c r="HF64" s="236"/>
      <c r="HG64" s="32"/>
      <c r="HH64" s="32"/>
      <c r="HI64" s="170"/>
      <c r="HJ64" s="106"/>
      <c r="HK64" s="88"/>
      <c r="HL64" s="169"/>
      <c r="HM64" s="170"/>
      <c r="HN64" s="236"/>
      <c r="HO64" s="32"/>
      <c r="HP64" s="32"/>
      <c r="HQ64" s="170"/>
      <c r="HR64" s="106"/>
      <c r="HS64" s="88"/>
      <c r="HT64" s="169"/>
      <c r="HU64" s="170"/>
      <c r="HV64" s="236"/>
      <c r="HW64" s="32"/>
      <c r="HX64" s="32"/>
      <c r="HY64" s="170"/>
      <c r="HZ64" s="106"/>
      <c r="IA64" s="88"/>
      <c r="IB64" s="169"/>
      <c r="IC64" s="170"/>
      <c r="ID64" s="236"/>
      <c r="IE64" s="32"/>
      <c r="IF64" s="32"/>
      <c r="IG64" s="170"/>
      <c r="IH64" s="106"/>
      <c r="II64" s="88"/>
      <c r="IJ64" s="169"/>
      <c r="IK64" s="170"/>
      <c r="IL64" s="236"/>
      <c r="IM64" s="32"/>
      <c r="IN64" s="32"/>
      <c r="IO64" s="170"/>
      <c r="IP64" s="106"/>
      <c r="IQ64" s="88"/>
      <c r="IR64" s="169"/>
      <c r="IS64" s="170"/>
      <c r="IT64" s="236"/>
      <c r="IU64" s="32"/>
      <c r="IV64" s="32"/>
    </row>
    <row r="65" spans="1:256" x14ac:dyDescent="0.2">
      <c r="A65" s="97"/>
      <c r="B65" s="201"/>
      <c r="C65" s="274"/>
      <c r="D65" s="275"/>
      <c r="E65" s="99"/>
      <c r="F65" s="203"/>
      <c r="G65" s="204"/>
      <c r="H65" s="293">
        <f t="shared" si="5"/>
        <v>0</v>
      </c>
      <c r="J65" s="32"/>
      <c r="K65" s="88"/>
      <c r="L65" s="88"/>
      <c r="M65" s="88"/>
      <c r="Y65" s="88"/>
      <c r="AA65" s="88"/>
      <c r="AB65" s="169"/>
      <c r="AC65" s="170"/>
      <c r="AD65" s="236"/>
      <c r="AE65" s="32"/>
      <c r="AF65" s="32"/>
      <c r="AG65" s="170"/>
      <c r="AH65" s="106"/>
      <c r="AI65" s="88"/>
      <c r="AJ65" s="169"/>
      <c r="AK65" s="170"/>
      <c r="AL65" s="236"/>
      <c r="AM65" s="32"/>
      <c r="AN65" s="32"/>
      <c r="AO65" s="170"/>
      <c r="AP65" s="106"/>
      <c r="AQ65" s="88"/>
      <c r="AR65" s="169"/>
      <c r="AS65" s="170"/>
      <c r="AT65" s="236"/>
      <c r="AU65" s="32"/>
      <c r="AV65" s="32"/>
      <c r="AW65" s="170"/>
      <c r="AX65" s="106"/>
      <c r="AY65" s="88"/>
      <c r="AZ65" s="169"/>
      <c r="BA65" s="170"/>
      <c r="BB65" s="236"/>
      <c r="BC65" s="32"/>
      <c r="BD65" s="32"/>
      <c r="BE65" s="170"/>
      <c r="BF65" s="106"/>
      <c r="BG65" s="88"/>
      <c r="BH65" s="169"/>
      <c r="BI65" s="170"/>
      <c r="BJ65" s="236"/>
      <c r="BK65" s="32"/>
      <c r="BL65" s="32"/>
      <c r="BM65" s="170"/>
      <c r="BN65" s="106"/>
      <c r="BO65" s="88"/>
      <c r="BP65" s="169"/>
      <c r="BQ65" s="170"/>
      <c r="BR65" s="236"/>
      <c r="BS65" s="32"/>
      <c r="BT65" s="32"/>
      <c r="BU65" s="170"/>
      <c r="BV65" s="106"/>
      <c r="BW65" s="88"/>
      <c r="BX65" s="169"/>
      <c r="BY65" s="170"/>
      <c r="BZ65" s="236"/>
      <c r="CA65" s="32"/>
      <c r="CB65" s="32"/>
      <c r="CC65" s="170"/>
      <c r="CD65" s="106"/>
      <c r="CE65" s="88"/>
      <c r="CF65" s="169"/>
      <c r="CG65" s="170"/>
      <c r="CH65" s="236"/>
      <c r="CI65" s="32"/>
      <c r="CJ65" s="32"/>
      <c r="CK65" s="170"/>
      <c r="CL65" s="106"/>
      <c r="CM65" s="88"/>
      <c r="CN65" s="169"/>
      <c r="CO65" s="170"/>
      <c r="CP65" s="236"/>
      <c r="CQ65" s="32"/>
      <c r="CR65" s="32"/>
      <c r="CS65" s="170"/>
      <c r="CT65" s="106"/>
      <c r="CU65" s="88"/>
      <c r="CV65" s="169"/>
      <c r="CW65" s="170"/>
      <c r="CX65" s="236"/>
      <c r="CY65" s="32"/>
      <c r="CZ65" s="32"/>
      <c r="DA65" s="170"/>
      <c r="DB65" s="106"/>
      <c r="DC65" s="88"/>
      <c r="DD65" s="169"/>
      <c r="DE65" s="170"/>
      <c r="DF65" s="236"/>
      <c r="DG65" s="32"/>
      <c r="DH65" s="32"/>
      <c r="DI65" s="170"/>
      <c r="DJ65" s="106"/>
      <c r="DK65" s="88"/>
      <c r="DL65" s="169"/>
      <c r="DM65" s="170"/>
      <c r="DN65" s="236"/>
      <c r="DO65" s="32"/>
      <c r="DP65" s="32"/>
      <c r="DQ65" s="170"/>
      <c r="DR65" s="106"/>
      <c r="DS65" s="88"/>
      <c r="DT65" s="169"/>
      <c r="DU65" s="170"/>
      <c r="DV65" s="236"/>
      <c r="DW65" s="32"/>
      <c r="DX65" s="32"/>
      <c r="DY65" s="170"/>
      <c r="DZ65" s="106"/>
      <c r="EA65" s="88"/>
      <c r="EB65" s="169"/>
      <c r="EC65" s="170"/>
      <c r="ED65" s="236"/>
      <c r="EE65" s="32"/>
      <c r="EF65" s="32"/>
      <c r="EG65" s="170"/>
      <c r="EH65" s="106"/>
      <c r="EI65" s="88"/>
      <c r="EJ65" s="169"/>
      <c r="EK65" s="170"/>
      <c r="EL65" s="236"/>
      <c r="EM65" s="32"/>
      <c r="EN65" s="32"/>
      <c r="EO65" s="170"/>
      <c r="EP65" s="106"/>
      <c r="EQ65" s="88"/>
      <c r="ER65" s="169"/>
      <c r="ES65" s="170"/>
      <c r="ET65" s="236"/>
      <c r="EU65" s="32"/>
      <c r="EV65" s="32"/>
      <c r="EW65" s="170"/>
      <c r="EX65" s="106"/>
      <c r="EY65" s="88"/>
      <c r="EZ65" s="169"/>
      <c r="FA65" s="170"/>
      <c r="FB65" s="236"/>
      <c r="FC65" s="32"/>
      <c r="FD65" s="32"/>
      <c r="FE65" s="170"/>
      <c r="FF65" s="106"/>
      <c r="FG65" s="88"/>
      <c r="FH65" s="169"/>
      <c r="FI65" s="170"/>
      <c r="FJ65" s="236"/>
      <c r="FK65" s="32"/>
      <c r="FL65" s="32"/>
      <c r="FM65" s="170"/>
      <c r="FN65" s="106"/>
      <c r="FO65" s="88"/>
      <c r="FP65" s="169"/>
      <c r="FQ65" s="170"/>
      <c r="FR65" s="236"/>
      <c r="FS65" s="32"/>
      <c r="FT65" s="32"/>
      <c r="FU65" s="170"/>
      <c r="FV65" s="106"/>
      <c r="FW65" s="88"/>
      <c r="FX65" s="169"/>
      <c r="FY65" s="170"/>
      <c r="FZ65" s="236"/>
      <c r="GA65" s="32"/>
      <c r="GB65" s="32"/>
      <c r="GC65" s="170"/>
      <c r="GD65" s="106"/>
      <c r="GE65" s="88"/>
      <c r="GF65" s="169"/>
      <c r="GG65" s="170"/>
      <c r="GH65" s="236"/>
      <c r="GI65" s="32"/>
      <c r="GJ65" s="32"/>
      <c r="GK65" s="170"/>
      <c r="GL65" s="106"/>
      <c r="GM65" s="88"/>
      <c r="GN65" s="169"/>
      <c r="GO65" s="170"/>
      <c r="GP65" s="236"/>
      <c r="GQ65" s="32"/>
      <c r="GR65" s="32"/>
      <c r="GS65" s="170"/>
      <c r="GT65" s="106"/>
      <c r="GU65" s="88"/>
      <c r="GV65" s="169"/>
      <c r="GW65" s="170"/>
      <c r="GX65" s="236"/>
      <c r="GY65" s="32"/>
      <c r="GZ65" s="32"/>
      <c r="HA65" s="170"/>
      <c r="HB65" s="106"/>
      <c r="HC65" s="88"/>
      <c r="HD65" s="169"/>
      <c r="HE65" s="170"/>
      <c r="HF65" s="236"/>
      <c r="HG65" s="32"/>
      <c r="HH65" s="32"/>
      <c r="HI65" s="170"/>
      <c r="HJ65" s="106"/>
      <c r="HK65" s="88"/>
      <c r="HL65" s="169"/>
      <c r="HM65" s="170"/>
      <c r="HN65" s="236"/>
      <c r="HO65" s="32"/>
      <c r="HP65" s="32"/>
      <c r="HQ65" s="170"/>
      <c r="HR65" s="106"/>
      <c r="HS65" s="88"/>
      <c r="HT65" s="169"/>
      <c r="HU65" s="170"/>
      <c r="HV65" s="236"/>
      <c r="HW65" s="32"/>
      <c r="HX65" s="32"/>
      <c r="HY65" s="170"/>
      <c r="HZ65" s="106"/>
      <c r="IA65" s="88"/>
      <c r="IB65" s="169"/>
      <c r="IC65" s="170"/>
      <c r="ID65" s="236"/>
      <c r="IE65" s="32"/>
      <c r="IF65" s="32"/>
      <c r="IG65" s="170"/>
      <c r="IH65" s="106"/>
      <c r="II65" s="88"/>
      <c r="IJ65" s="169"/>
      <c r="IK65" s="170"/>
      <c r="IL65" s="236"/>
      <c r="IM65" s="32"/>
      <c r="IN65" s="32"/>
      <c r="IO65" s="170"/>
      <c r="IP65" s="106"/>
      <c r="IQ65" s="88"/>
      <c r="IR65" s="169"/>
      <c r="IS65" s="170"/>
      <c r="IT65" s="236"/>
      <c r="IU65" s="32"/>
      <c r="IV65" s="32"/>
    </row>
    <row r="66" spans="1:256" x14ac:dyDescent="0.2">
      <c r="A66" s="97"/>
      <c r="B66" s="201"/>
      <c r="C66" s="96"/>
      <c r="D66" s="71"/>
      <c r="E66" s="99"/>
      <c r="F66" s="203"/>
      <c r="G66" s="204"/>
      <c r="H66" s="298"/>
      <c r="J66" s="32"/>
      <c r="K66" s="88"/>
      <c r="L66" s="88"/>
      <c r="M66" s="88"/>
      <c r="Y66" s="88"/>
      <c r="AA66" s="88"/>
      <c r="AB66" s="169"/>
      <c r="AC66" s="170"/>
      <c r="AD66" s="236"/>
      <c r="AE66" s="32"/>
      <c r="AF66" s="32"/>
      <c r="AG66" s="170"/>
      <c r="AH66" s="106"/>
      <c r="AI66" s="88"/>
      <c r="AJ66" s="169"/>
      <c r="AK66" s="170"/>
      <c r="AL66" s="236"/>
      <c r="AM66" s="32"/>
      <c r="AN66" s="32"/>
      <c r="AO66" s="170"/>
      <c r="AP66" s="106"/>
      <c r="AQ66" s="88"/>
      <c r="AR66" s="169"/>
      <c r="AS66" s="170"/>
      <c r="AT66" s="236"/>
      <c r="AU66" s="32"/>
      <c r="AV66" s="32"/>
      <c r="AW66" s="170"/>
      <c r="AX66" s="106"/>
      <c r="AY66" s="88"/>
      <c r="AZ66" s="169"/>
      <c r="BA66" s="170"/>
      <c r="BB66" s="236"/>
      <c r="BC66" s="32"/>
      <c r="BD66" s="32"/>
      <c r="BE66" s="170"/>
      <c r="BF66" s="106"/>
      <c r="BG66" s="88"/>
      <c r="BH66" s="169"/>
      <c r="BI66" s="170"/>
      <c r="BJ66" s="236"/>
      <c r="BK66" s="32"/>
      <c r="BL66" s="32"/>
      <c r="BM66" s="170"/>
      <c r="BN66" s="106"/>
      <c r="BO66" s="88"/>
      <c r="BP66" s="169"/>
      <c r="BQ66" s="170"/>
      <c r="BR66" s="236"/>
      <c r="BS66" s="32"/>
      <c r="BT66" s="32"/>
      <c r="BU66" s="170"/>
      <c r="BV66" s="106"/>
      <c r="BW66" s="88"/>
      <c r="BX66" s="169"/>
      <c r="BY66" s="170"/>
      <c r="BZ66" s="236"/>
      <c r="CA66" s="32"/>
      <c r="CB66" s="32"/>
      <c r="CC66" s="170"/>
      <c r="CD66" s="106"/>
      <c r="CE66" s="88"/>
      <c r="CF66" s="169"/>
      <c r="CG66" s="170"/>
      <c r="CH66" s="236"/>
      <c r="CI66" s="32"/>
      <c r="CJ66" s="32"/>
      <c r="CK66" s="170"/>
      <c r="CL66" s="106"/>
      <c r="CM66" s="88"/>
      <c r="CN66" s="169"/>
      <c r="CO66" s="170"/>
      <c r="CP66" s="236"/>
      <c r="CQ66" s="32"/>
      <c r="CR66" s="32"/>
      <c r="CS66" s="170"/>
      <c r="CT66" s="106"/>
      <c r="CU66" s="88"/>
      <c r="CV66" s="169"/>
      <c r="CW66" s="170"/>
      <c r="CX66" s="236"/>
      <c r="CY66" s="32"/>
      <c r="CZ66" s="32"/>
      <c r="DA66" s="170"/>
      <c r="DB66" s="106"/>
      <c r="DC66" s="88"/>
      <c r="DD66" s="169"/>
      <c r="DE66" s="170"/>
      <c r="DF66" s="236"/>
      <c r="DG66" s="32"/>
      <c r="DH66" s="32"/>
      <c r="DI66" s="170"/>
      <c r="DJ66" s="106"/>
      <c r="DK66" s="88"/>
      <c r="DL66" s="169"/>
      <c r="DM66" s="170"/>
      <c r="DN66" s="236"/>
      <c r="DO66" s="32"/>
      <c r="DP66" s="32"/>
      <c r="DQ66" s="170"/>
      <c r="DR66" s="106"/>
      <c r="DS66" s="88"/>
      <c r="DT66" s="169"/>
      <c r="DU66" s="170"/>
      <c r="DV66" s="236"/>
      <c r="DW66" s="32"/>
      <c r="DX66" s="32"/>
      <c r="DY66" s="170"/>
      <c r="DZ66" s="106"/>
      <c r="EA66" s="88"/>
      <c r="EB66" s="169"/>
      <c r="EC66" s="170"/>
      <c r="ED66" s="236"/>
      <c r="EE66" s="32"/>
      <c r="EF66" s="32"/>
      <c r="EG66" s="170"/>
      <c r="EH66" s="106"/>
      <c r="EI66" s="88"/>
      <c r="EJ66" s="169"/>
      <c r="EK66" s="170"/>
      <c r="EL66" s="236"/>
      <c r="EM66" s="32"/>
      <c r="EN66" s="32"/>
      <c r="EO66" s="170"/>
      <c r="EP66" s="106"/>
      <c r="EQ66" s="88"/>
      <c r="ER66" s="169"/>
      <c r="ES66" s="170"/>
      <c r="ET66" s="236"/>
      <c r="EU66" s="32"/>
      <c r="EV66" s="32"/>
      <c r="EW66" s="170"/>
      <c r="EX66" s="106"/>
      <c r="EY66" s="88"/>
      <c r="EZ66" s="169"/>
      <c r="FA66" s="170"/>
      <c r="FB66" s="236"/>
      <c r="FC66" s="32"/>
      <c r="FD66" s="32"/>
      <c r="FE66" s="170"/>
      <c r="FF66" s="106"/>
      <c r="FG66" s="88"/>
      <c r="FH66" s="169"/>
      <c r="FI66" s="170"/>
      <c r="FJ66" s="236"/>
      <c r="FK66" s="32"/>
      <c r="FL66" s="32"/>
      <c r="FM66" s="170"/>
      <c r="FN66" s="106"/>
      <c r="FO66" s="88"/>
      <c r="FP66" s="169"/>
      <c r="FQ66" s="170"/>
      <c r="FR66" s="236"/>
      <c r="FS66" s="32"/>
      <c r="FT66" s="32"/>
      <c r="FU66" s="170"/>
      <c r="FV66" s="106"/>
      <c r="FW66" s="88"/>
      <c r="FX66" s="169"/>
      <c r="FY66" s="170"/>
      <c r="FZ66" s="236"/>
      <c r="GA66" s="32"/>
      <c r="GB66" s="32"/>
      <c r="GC66" s="170"/>
      <c r="GD66" s="106"/>
      <c r="GE66" s="88"/>
      <c r="GF66" s="169"/>
      <c r="GG66" s="170"/>
      <c r="GH66" s="236"/>
      <c r="GI66" s="32"/>
      <c r="GJ66" s="32"/>
      <c r="GK66" s="170"/>
      <c r="GL66" s="106"/>
      <c r="GM66" s="88"/>
      <c r="GN66" s="169"/>
      <c r="GO66" s="170"/>
      <c r="GP66" s="236"/>
      <c r="GQ66" s="32"/>
      <c r="GR66" s="32"/>
      <c r="GS66" s="170"/>
      <c r="GT66" s="106"/>
      <c r="GU66" s="88"/>
      <c r="GV66" s="169"/>
      <c r="GW66" s="170"/>
      <c r="GX66" s="236"/>
      <c r="GY66" s="32"/>
      <c r="GZ66" s="32"/>
      <c r="HA66" s="170"/>
      <c r="HB66" s="106"/>
      <c r="HC66" s="88"/>
      <c r="HD66" s="169"/>
      <c r="HE66" s="170"/>
      <c r="HF66" s="236"/>
      <c r="HG66" s="32"/>
      <c r="HH66" s="32"/>
      <c r="HI66" s="170"/>
      <c r="HJ66" s="106"/>
      <c r="HK66" s="88"/>
      <c r="HL66" s="169"/>
      <c r="HM66" s="170"/>
      <c r="HN66" s="236"/>
      <c r="HO66" s="32"/>
      <c r="HP66" s="32"/>
      <c r="HQ66" s="170"/>
      <c r="HR66" s="106"/>
      <c r="HS66" s="88"/>
      <c r="HT66" s="169"/>
      <c r="HU66" s="170"/>
      <c r="HV66" s="236"/>
      <c r="HW66" s="32"/>
      <c r="HX66" s="32"/>
      <c r="HY66" s="170"/>
      <c r="HZ66" s="106"/>
      <c r="IA66" s="88"/>
      <c r="IB66" s="169"/>
      <c r="IC66" s="170"/>
      <c r="ID66" s="236"/>
      <c r="IE66" s="32"/>
      <c r="IF66" s="32"/>
      <c r="IG66" s="170"/>
      <c r="IH66" s="106"/>
      <c r="II66" s="88"/>
      <c r="IJ66" s="169"/>
      <c r="IK66" s="170"/>
      <c r="IL66" s="236"/>
      <c r="IM66" s="32"/>
      <c r="IN66" s="32"/>
      <c r="IO66" s="170"/>
      <c r="IP66" s="106"/>
      <c r="IQ66" s="88"/>
      <c r="IR66" s="169"/>
      <c r="IS66" s="170"/>
      <c r="IT66" s="236"/>
      <c r="IU66" s="32"/>
      <c r="IV66" s="32"/>
    </row>
    <row r="67" spans="1:256" ht="13.5" thickBot="1" x14ac:dyDescent="0.25">
      <c r="A67" s="56"/>
      <c r="B67" s="53"/>
      <c r="C67" s="55"/>
      <c r="D67" s="65" t="s">
        <v>33</v>
      </c>
      <c r="E67" s="62"/>
      <c r="F67" s="66"/>
      <c r="G67" s="67"/>
      <c r="H67" s="254">
        <f>H61+H62+H63+H64+H65</f>
        <v>0</v>
      </c>
      <c r="J67" s="32"/>
      <c r="K67" s="31"/>
      <c r="L67" s="88"/>
      <c r="M67" s="88"/>
    </row>
    <row r="68" spans="1:256" ht="14.25" thickTop="1" thickBot="1" x14ac:dyDescent="0.25">
      <c r="A68" s="210">
        <v>9000</v>
      </c>
      <c r="B68" s="211"/>
      <c r="C68" s="212"/>
      <c r="D68" s="209" t="s">
        <v>34</v>
      </c>
      <c r="E68" s="213"/>
      <c r="F68" s="216"/>
      <c r="G68" s="217"/>
      <c r="H68" s="297"/>
      <c r="J68" s="32"/>
      <c r="K68" s="31"/>
      <c r="L68" s="88"/>
      <c r="M68" s="88"/>
    </row>
    <row r="69" spans="1:256" ht="13.5" thickTop="1" x14ac:dyDescent="0.2">
      <c r="A69" s="79"/>
      <c r="B69" s="141"/>
      <c r="C69" s="122"/>
      <c r="D69" s="139"/>
      <c r="E69" s="131"/>
      <c r="F69" s="142"/>
      <c r="G69" s="124"/>
      <c r="H69" s="299">
        <f>G69*F69</f>
        <v>0</v>
      </c>
      <c r="J69" s="32"/>
      <c r="L69" s="88"/>
      <c r="M69" s="88"/>
    </row>
    <row r="70" spans="1:256" x14ac:dyDescent="0.2">
      <c r="A70" s="79"/>
      <c r="B70" s="132"/>
      <c r="C70" s="74"/>
      <c r="D70" s="75"/>
      <c r="E70" s="79"/>
      <c r="F70" s="156"/>
      <c r="G70" s="110"/>
      <c r="H70" s="293"/>
      <c r="J70" s="32"/>
      <c r="K70" s="88"/>
      <c r="L70" s="88"/>
      <c r="M70" s="88"/>
      <c r="N70" s="70"/>
      <c r="O70" s="80"/>
    </row>
    <row r="71" spans="1:256" x14ac:dyDescent="0.2">
      <c r="A71" s="79"/>
      <c r="B71" s="132"/>
      <c r="C71" s="74"/>
      <c r="D71" s="75"/>
      <c r="E71" s="79"/>
      <c r="F71" s="156"/>
      <c r="G71" s="110"/>
      <c r="H71" s="293"/>
      <c r="J71" s="32"/>
      <c r="K71" s="88"/>
      <c r="L71" s="88"/>
      <c r="M71" s="88"/>
      <c r="N71" s="70"/>
      <c r="O71" s="80"/>
    </row>
    <row r="72" spans="1:256" x14ac:dyDescent="0.2">
      <c r="A72" s="79"/>
      <c r="B72" s="132"/>
      <c r="C72" s="74"/>
      <c r="D72" s="75"/>
      <c r="E72" s="79"/>
      <c r="F72" s="156"/>
      <c r="G72" s="167"/>
      <c r="H72" s="293"/>
      <c r="J72" s="32"/>
      <c r="K72" s="88"/>
      <c r="L72" s="88"/>
      <c r="M72" s="88"/>
      <c r="N72" s="70"/>
      <c r="O72" s="80"/>
    </row>
    <row r="73" spans="1:256" ht="13.5" thickBot="1" x14ac:dyDescent="0.25">
      <c r="A73" s="79"/>
      <c r="B73" s="132"/>
      <c r="C73" s="74"/>
      <c r="D73" s="172" t="s">
        <v>35</v>
      </c>
      <c r="E73" s="172"/>
      <c r="F73" s="172"/>
      <c r="G73" s="172"/>
      <c r="H73" s="255">
        <f>H69</f>
        <v>0</v>
      </c>
      <c r="J73" s="32"/>
      <c r="K73" s="88"/>
      <c r="L73" s="88"/>
      <c r="M73" s="88"/>
      <c r="N73" s="70"/>
      <c r="O73" s="80"/>
    </row>
    <row r="74" spans="1:256" ht="13.5" thickTop="1" x14ac:dyDescent="0.2">
      <c r="A74" s="219"/>
      <c r="B74" s="220"/>
      <c r="C74" s="221"/>
      <c r="D74" s="222" t="s">
        <v>36</v>
      </c>
      <c r="E74" s="223"/>
      <c r="F74" s="224"/>
      <c r="G74" s="225"/>
      <c r="H74" s="300"/>
      <c r="J74" s="32"/>
      <c r="K74" s="88"/>
      <c r="L74" s="88"/>
      <c r="M74" s="88"/>
      <c r="N74" s="70"/>
      <c r="O74" s="80"/>
    </row>
    <row r="75" spans="1:256" x14ac:dyDescent="0.2">
      <c r="A75" s="131"/>
      <c r="B75" s="141"/>
      <c r="C75" s="126"/>
      <c r="D75" s="176"/>
      <c r="E75" s="131"/>
      <c r="F75" s="177"/>
      <c r="G75" s="140"/>
      <c r="H75" s="293"/>
      <c r="J75" s="32"/>
      <c r="K75" s="88"/>
      <c r="L75" s="88"/>
      <c r="M75" s="88"/>
      <c r="N75" s="70"/>
      <c r="O75" s="80"/>
    </row>
    <row r="76" spans="1:256" x14ac:dyDescent="0.2">
      <c r="A76" s="131"/>
      <c r="B76" s="141"/>
      <c r="C76" s="126"/>
      <c r="D76" s="176"/>
      <c r="E76" s="131"/>
      <c r="F76" s="177"/>
      <c r="G76" s="140"/>
      <c r="H76" s="293"/>
      <c r="J76" s="32"/>
      <c r="K76" s="88"/>
      <c r="L76" s="88"/>
      <c r="M76" s="88"/>
      <c r="N76" s="70"/>
      <c r="O76" s="80"/>
    </row>
    <row r="77" spans="1:256" x14ac:dyDescent="0.2">
      <c r="A77" s="178"/>
      <c r="B77" s="179"/>
      <c r="C77" s="180"/>
      <c r="D77" s="181"/>
      <c r="E77" s="131"/>
      <c r="F77" s="177"/>
      <c r="G77" s="140"/>
      <c r="H77" s="301"/>
      <c r="J77" s="32"/>
      <c r="K77" s="88"/>
      <c r="L77" s="88"/>
      <c r="M77" s="88"/>
      <c r="N77" s="70"/>
      <c r="O77" s="80"/>
    </row>
    <row r="78" spans="1:256" ht="13.5" thickBot="1" x14ac:dyDescent="0.25">
      <c r="A78" s="131"/>
      <c r="B78" s="182"/>
      <c r="C78" s="183"/>
      <c r="D78" s="184" t="s">
        <v>37</v>
      </c>
      <c r="E78" s="185"/>
      <c r="F78" s="185"/>
      <c r="G78" s="186"/>
      <c r="H78" s="319">
        <f>H75+H76+H77</f>
        <v>0</v>
      </c>
      <c r="J78" s="32"/>
      <c r="K78" s="31"/>
      <c r="L78" s="88"/>
      <c r="M78" s="88"/>
    </row>
    <row r="79" spans="1:256" x14ac:dyDescent="0.2">
      <c r="A79" s="129"/>
      <c r="B79" s="187"/>
      <c r="C79" s="188"/>
      <c r="D79" s="189"/>
      <c r="E79" s="190"/>
      <c r="F79" s="191"/>
      <c r="G79" s="192" t="s">
        <v>38</v>
      </c>
      <c r="H79" s="246">
        <f>H19</f>
        <v>0</v>
      </c>
      <c r="J79" s="32"/>
      <c r="K79" s="88"/>
      <c r="L79" s="88"/>
      <c r="M79" s="91"/>
    </row>
    <row r="80" spans="1:256" x14ac:dyDescent="0.2">
      <c r="A80" s="173"/>
      <c r="B80" s="193"/>
      <c r="C80" s="126"/>
      <c r="D80" s="194"/>
      <c r="E80" s="173"/>
      <c r="F80" s="174"/>
      <c r="G80" s="175" t="s">
        <v>39</v>
      </c>
      <c r="H80" s="247">
        <f>H29</f>
        <v>0</v>
      </c>
      <c r="J80" s="32"/>
      <c r="K80" s="88"/>
      <c r="L80" s="88"/>
      <c r="M80" s="91"/>
    </row>
    <row r="81" spans="1:13" x14ac:dyDescent="0.2">
      <c r="A81" s="173"/>
      <c r="B81" s="193"/>
      <c r="C81" s="126"/>
      <c r="D81" s="194"/>
      <c r="E81" s="173"/>
      <c r="F81" s="174"/>
      <c r="G81" s="175" t="s">
        <v>40</v>
      </c>
      <c r="H81" s="247">
        <f>H35</f>
        <v>0</v>
      </c>
      <c r="J81" s="32"/>
      <c r="K81" s="88"/>
      <c r="L81" s="88"/>
      <c r="M81" s="91"/>
    </row>
    <row r="82" spans="1:13" x14ac:dyDescent="0.2">
      <c r="A82" s="173"/>
      <c r="B82" s="193"/>
      <c r="C82" s="126"/>
      <c r="D82" s="194"/>
      <c r="E82" s="173"/>
      <c r="F82" s="174"/>
      <c r="G82" s="175" t="s">
        <v>41</v>
      </c>
      <c r="H82" s="247">
        <f>H38</f>
        <v>0</v>
      </c>
      <c r="J82" s="242"/>
      <c r="K82" s="243"/>
      <c r="L82" s="268"/>
      <c r="M82" s="269"/>
    </row>
    <row r="83" spans="1:13" x14ac:dyDescent="0.2">
      <c r="A83" s="173"/>
      <c r="B83" s="193"/>
      <c r="C83" s="126"/>
      <c r="D83" s="194"/>
      <c r="E83" s="173"/>
      <c r="F83" s="174"/>
      <c r="G83" s="175" t="s">
        <v>42</v>
      </c>
      <c r="H83" s="247">
        <f>H46</f>
        <v>0</v>
      </c>
      <c r="J83" s="32"/>
      <c r="K83" s="88"/>
      <c r="L83" s="88"/>
      <c r="M83" s="91"/>
    </row>
    <row r="84" spans="1:13" x14ac:dyDescent="0.2">
      <c r="A84" s="173"/>
      <c r="B84" s="193"/>
      <c r="C84" s="126"/>
      <c r="D84" s="194"/>
      <c r="E84" s="173"/>
      <c r="F84" s="174"/>
      <c r="G84" s="175" t="s">
        <v>43</v>
      </c>
      <c r="H84" s="247">
        <f>H51</f>
        <v>0</v>
      </c>
      <c r="J84" s="32"/>
      <c r="K84" s="88"/>
      <c r="L84" s="88"/>
      <c r="M84" s="91"/>
    </row>
    <row r="85" spans="1:13" x14ac:dyDescent="0.2">
      <c r="A85" s="173"/>
      <c r="B85" s="193"/>
      <c r="C85" s="126"/>
      <c r="D85" s="194"/>
      <c r="E85" s="173"/>
      <c r="F85" s="174"/>
      <c r="G85" s="175" t="s">
        <v>44</v>
      </c>
      <c r="H85" s="247">
        <f>H59</f>
        <v>0</v>
      </c>
      <c r="J85" s="32"/>
      <c r="K85" s="88"/>
      <c r="L85" s="88"/>
      <c r="M85" s="91"/>
    </row>
    <row r="86" spans="1:13" x14ac:dyDescent="0.2">
      <c r="A86" s="173"/>
      <c r="B86" s="193"/>
      <c r="C86" s="126"/>
      <c r="D86" s="194"/>
      <c r="E86" s="173"/>
      <c r="F86" s="174"/>
      <c r="G86" s="175" t="s">
        <v>45</v>
      </c>
      <c r="H86" s="248">
        <f>H67</f>
        <v>0</v>
      </c>
      <c r="J86" s="32"/>
      <c r="K86" s="88"/>
      <c r="L86" s="88"/>
      <c r="M86" s="91"/>
    </row>
    <row r="87" spans="1:13" x14ac:dyDescent="0.2">
      <c r="A87" s="195"/>
      <c r="B87" s="196"/>
      <c r="C87" s="197"/>
      <c r="D87" s="198"/>
      <c r="E87" s="195"/>
      <c r="F87" s="199"/>
      <c r="G87" s="200" t="s">
        <v>46</v>
      </c>
      <c r="H87" s="248">
        <f>H73</f>
        <v>0</v>
      </c>
      <c r="J87" s="32"/>
      <c r="K87" s="88"/>
      <c r="L87" s="88"/>
      <c r="M87" s="91"/>
    </row>
    <row r="88" spans="1:13" x14ac:dyDescent="0.2">
      <c r="A88" s="4"/>
      <c r="B88" s="106"/>
      <c r="C88" s="88"/>
      <c r="D88" s="270" t="s">
        <v>47</v>
      </c>
      <c r="E88" s="270"/>
      <c r="F88" s="270"/>
      <c r="G88" s="119"/>
      <c r="H88" s="249">
        <f>H79+H80+H81+H82+H83+H84+H85+H86+H87</f>
        <v>0</v>
      </c>
      <c r="J88" s="32"/>
      <c r="K88" s="88"/>
      <c r="L88" s="88"/>
      <c r="M88" s="88"/>
    </row>
    <row r="89" spans="1:13" x14ac:dyDescent="0.2">
      <c r="A89" s="4"/>
      <c r="B89" s="106"/>
      <c r="C89" s="88"/>
      <c r="D89" s="270"/>
      <c r="E89" s="270"/>
      <c r="F89" s="270"/>
      <c r="G89" s="119"/>
      <c r="H89" s="111"/>
      <c r="J89" s="32"/>
      <c r="K89" s="88"/>
      <c r="L89" s="88"/>
      <c r="M89" s="88"/>
    </row>
    <row r="90" spans="1:13" x14ac:dyDescent="0.2">
      <c r="A90" s="9"/>
      <c r="B90" s="106"/>
      <c r="C90" s="88"/>
      <c r="D90" s="270"/>
      <c r="E90" s="270"/>
      <c r="F90" s="270"/>
      <c r="G90" s="168" t="s">
        <v>48</v>
      </c>
      <c r="H90" s="112"/>
      <c r="J90" s="82">
        <v>0.25</v>
      </c>
      <c r="K90" s="88" t="s">
        <v>49</v>
      </c>
      <c r="L90" s="88"/>
      <c r="M90" s="88"/>
    </row>
    <row r="91" spans="1:13" x14ac:dyDescent="0.2">
      <c r="A91" s="9"/>
      <c r="B91" s="106"/>
      <c r="C91" s="88"/>
      <c r="D91" s="270" t="s">
        <v>47</v>
      </c>
      <c r="E91" s="270"/>
      <c r="F91" s="270"/>
      <c r="G91" s="119"/>
      <c r="H91" s="116"/>
      <c r="J91" s="82"/>
      <c r="K91" s="88"/>
      <c r="L91" s="88"/>
      <c r="M91" s="88"/>
    </row>
    <row r="92" spans="1:13" x14ac:dyDescent="0.2">
      <c r="A92" s="9"/>
      <c r="B92" s="106"/>
      <c r="C92" s="88"/>
      <c r="D92" s="159"/>
      <c r="E92" s="159"/>
      <c r="F92" s="245">
        <v>0.25</v>
      </c>
      <c r="G92" s="119" t="s">
        <v>49</v>
      </c>
      <c r="H92" s="116"/>
      <c r="J92" s="82"/>
      <c r="K92" s="88"/>
      <c r="L92" s="88"/>
      <c r="M92" s="88"/>
    </row>
    <row r="93" spans="1:13" x14ac:dyDescent="0.2">
      <c r="A93" s="9"/>
      <c r="B93" s="106"/>
      <c r="C93" s="88"/>
      <c r="D93" s="271" t="s">
        <v>50</v>
      </c>
      <c r="E93" s="270"/>
      <c r="F93" s="270"/>
      <c r="G93" s="88"/>
      <c r="H93" s="251">
        <f>H88+H91</f>
        <v>0</v>
      </c>
      <c r="J93" s="82"/>
      <c r="K93" s="88"/>
      <c r="L93" s="88"/>
      <c r="M93" s="88"/>
    </row>
    <row r="94" spans="1:13" ht="13.5" thickBot="1" x14ac:dyDescent="0.25">
      <c r="A94" s="50"/>
      <c r="B94" s="117"/>
      <c r="C94" s="118"/>
      <c r="D94" s="118"/>
      <c r="E94" s="117"/>
      <c r="F94" s="118"/>
      <c r="G94" s="118"/>
      <c r="H94" s="113"/>
      <c r="J94" s="32"/>
      <c r="K94" s="88"/>
      <c r="L94" s="88"/>
      <c r="M94" s="88"/>
    </row>
    <row r="95" spans="1:13" ht="12.75" customHeight="1" x14ac:dyDescent="0.2">
      <c r="A95" s="260" t="s">
        <v>59</v>
      </c>
      <c r="B95" s="261"/>
      <c r="C95" s="261"/>
      <c r="D95" s="261"/>
      <c r="E95" s="261"/>
      <c r="F95" s="261"/>
      <c r="G95" s="261"/>
      <c r="H95" s="262"/>
      <c r="J95" s="32"/>
      <c r="K95" s="88"/>
      <c r="L95" s="88"/>
      <c r="M95" s="88"/>
    </row>
    <row r="96" spans="1:13" ht="12.75" customHeight="1" x14ac:dyDescent="0.2">
      <c r="A96" s="263"/>
      <c r="B96" s="264"/>
      <c r="C96" s="264"/>
      <c r="D96" s="264"/>
      <c r="E96" s="264"/>
      <c r="F96" s="264"/>
      <c r="G96" s="264"/>
      <c r="H96" s="265"/>
      <c r="J96" s="32"/>
      <c r="K96" s="88"/>
      <c r="L96" s="88"/>
      <c r="M96" s="88"/>
    </row>
    <row r="97" spans="4:13" x14ac:dyDescent="0.2">
      <c r="I97" s="43"/>
      <c r="J97" s="244"/>
      <c r="K97" s="31"/>
      <c r="L97" s="88"/>
      <c r="M97" s="88"/>
    </row>
    <row r="98" spans="4:13" x14ac:dyDescent="0.2">
      <c r="H98" s="47"/>
      <c r="I98" s="34"/>
      <c r="J98" s="32"/>
      <c r="K98" s="91"/>
      <c r="L98" s="88"/>
      <c r="M98" s="88"/>
    </row>
    <row r="99" spans="4:13" x14ac:dyDescent="0.2">
      <c r="I99" s="34"/>
      <c r="K99" s="91"/>
      <c r="L99" s="88"/>
      <c r="M99" s="88"/>
    </row>
    <row r="100" spans="4:13" x14ac:dyDescent="0.2">
      <c r="D100" s="69"/>
      <c r="K100" s="91"/>
      <c r="L100" s="88"/>
      <c r="M100" s="88"/>
    </row>
    <row r="101" spans="4:13" x14ac:dyDescent="0.2">
      <c r="I101" s="34"/>
      <c r="K101" s="91"/>
      <c r="L101" s="88"/>
      <c r="M101" s="88"/>
    </row>
    <row r="102" spans="4:13" x14ac:dyDescent="0.2">
      <c r="K102" s="91"/>
      <c r="L102" s="88"/>
      <c r="M102" s="88"/>
    </row>
    <row r="103" spans="4:13" x14ac:dyDescent="0.2">
      <c r="K103" s="88"/>
      <c r="L103" s="88"/>
      <c r="M103" s="88"/>
    </row>
    <row r="104" spans="4:13" x14ac:dyDescent="0.2">
      <c r="I104" s="29"/>
      <c r="K104" s="88"/>
      <c r="L104" s="88"/>
      <c r="M104" s="88"/>
    </row>
  </sheetData>
  <autoFilter ref="A1:H122" xr:uid="{00000000-0009-0000-0000-000000000000}">
    <filterColumn colId="5">
      <filters blank="1">
        <filter val="1"/>
        <filter val="170"/>
        <filter val="2,603"/>
        <filter val="2,800"/>
        <filter val="20"/>
        <filter val="3,700"/>
        <filter val="651"/>
        <filter val="Job Order No.:  22146149.02"/>
        <filter val="QUANTITY"/>
      </filters>
    </filterColumn>
  </autoFilter>
  <mergeCells count="39">
    <mergeCell ref="D91:F91"/>
    <mergeCell ref="D93:F93"/>
    <mergeCell ref="A95:H96"/>
    <mergeCell ref="C64:D64"/>
    <mergeCell ref="C65:D65"/>
    <mergeCell ref="L82:M82"/>
    <mergeCell ref="D88:F88"/>
    <mergeCell ref="D89:F89"/>
    <mergeCell ref="D90:F90"/>
    <mergeCell ref="C57:D57"/>
    <mergeCell ref="C58:D58"/>
    <mergeCell ref="C59:D59"/>
    <mergeCell ref="C61:D61"/>
    <mergeCell ref="C62:D62"/>
    <mergeCell ref="C63:D63"/>
    <mergeCell ref="C56:D56"/>
    <mergeCell ref="C33:D33"/>
    <mergeCell ref="C34:D34"/>
    <mergeCell ref="C35:D35"/>
    <mergeCell ref="C37:D37"/>
    <mergeCell ref="C38:D38"/>
    <mergeCell ref="C45:D45"/>
    <mergeCell ref="C46:D46"/>
    <mergeCell ref="C48:D48"/>
    <mergeCell ref="C49:D49"/>
    <mergeCell ref="C50:D50"/>
    <mergeCell ref="C51:D51"/>
    <mergeCell ref="C32:D32"/>
    <mergeCell ref="E9:F9"/>
    <mergeCell ref="C11:H11"/>
    <mergeCell ref="C16:D16"/>
    <mergeCell ref="C17:D17"/>
    <mergeCell ref="C18:D18"/>
    <mergeCell ref="C19:D19"/>
    <mergeCell ref="C26:D26"/>
    <mergeCell ref="C27:D27"/>
    <mergeCell ref="C28:D28"/>
    <mergeCell ref="C29:D29"/>
    <mergeCell ref="C31:D31"/>
  </mergeCells>
  <pageMargins left="0.75" right="0.75" top="0.84" bottom="0.78" header="0.5" footer="0.5"/>
  <pageSetup scale="52" fitToWidth="0" orientation="portrait" r:id="rId1"/>
  <headerFooter alignWithMargins="0"/>
  <rowBreaks count="2" manualBreakCount="2">
    <brk id="38" max="16383" man="1"/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A8875-77F8-4430-9DE5-09DBF72C2FDC}">
  <sheetPr filterMode="1">
    <pageSetUpPr fitToPage="1"/>
  </sheetPr>
  <dimension ref="A1:IV104"/>
  <sheetViews>
    <sheetView tabSelected="1" view="pageBreakPreview" zoomScale="96" zoomScaleNormal="130" zoomScaleSheetLayoutView="96" workbookViewId="0">
      <selection activeCell="H84" sqref="H84"/>
    </sheetView>
  </sheetViews>
  <sheetFormatPr defaultRowHeight="12.75" x14ac:dyDescent="0.2"/>
  <cols>
    <col min="1" max="1" width="6.7109375" customWidth="1"/>
    <col min="2" max="2" width="7.5703125" style="1" customWidth="1"/>
    <col min="3" max="3" width="1.42578125" customWidth="1"/>
    <col min="4" max="4" width="68.5703125" customWidth="1"/>
    <col min="5" max="5" width="6.85546875" customWidth="1"/>
    <col min="6" max="6" width="12" customWidth="1"/>
    <col min="7" max="7" width="11" customWidth="1"/>
    <col min="8" max="8" width="14.7109375" customWidth="1"/>
    <col min="9" max="9" width="7.42578125" style="30" customWidth="1"/>
    <col min="10" max="11" width="12.5703125" style="30" customWidth="1"/>
    <col min="12" max="12" width="6" style="30" customWidth="1"/>
    <col min="13" max="13" width="13.7109375" bestFit="1" customWidth="1"/>
    <col min="14" max="14" width="14.85546875" customWidth="1"/>
    <col min="16" max="16" width="13.140625" bestFit="1" customWidth="1"/>
  </cols>
  <sheetData>
    <row r="1" spans="1:58" ht="15" x14ac:dyDescent="0.2">
      <c r="A1" s="14"/>
      <c r="B1" s="17"/>
      <c r="C1" s="21"/>
      <c r="D1" s="22"/>
      <c r="E1" s="2"/>
      <c r="F1" s="3"/>
      <c r="G1" s="3"/>
      <c r="H1" s="3"/>
      <c r="I1" s="29"/>
    </row>
    <row r="2" spans="1:58" x14ac:dyDescent="0.2">
      <c r="A2" s="101"/>
      <c r="B2" s="89"/>
      <c r="C2" s="86"/>
      <c r="D2" s="102"/>
      <c r="E2" s="103"/>
      <c r="F2" s="104"/>
      <c r="G2" s="104"/>
      <c r="H2" s="105"/>
      <c r="I2" s="29"/>
    </row>
    <row r="3" spans="1:58" x14ac:dyDescent="0.2">
      <c r="A3" s="4"/>
      <c r="B3" s="286"/>
      <c r="C3" s="287"/>
      <c r="D3" s="90"/>
      <c r="E3" s="107"/>
      <c r="F3" s="90"/>
      <c r="G3" s="90"/>
      <c r="H3" s="42"/>
      <c r="I3" s="29"/>
    </row>
    <row r="4" spans="1:58" x14ac:dyDescent="0.2">
      <c r="A4" s="4"/>
      <c r="B4" s="286"/>
      <c r="C4" s="287"/>
      <c r="D4" s="90"/>
      <c r="E4" s="107"/>
      <c r="F4" s="46"/>
      <c r="G4" s="158"/>
      <c r="H4" s="42"/>
      <c r="I4" s="29"/>
    </row>
    <row r="5" spans="1:58" x14ac:dyDescent="0.2">
      <c r="A5" s="4"/>
      <c r="B5" s="286"/>
      <c r="C5" s="287"/>
      <c r="D5" s="90"/>
      <c r="E5" s="107"/>
      <c r="F5" s="90"/>
      <c r="G5" s="90"/>
      <c r="H5" s="42"/>
      <c r="I5" s="29"/>
      <c r="J5" s="88"/>
      <c r="K5" s="88"/>
      <c r="L5" s="88"/>
      <c r="M5" s="88"/>
      <c r="N5" s="88"/>
      <c r="O5" s="88"/>
      <c r="P5" s="88"/>
    </row>
    <row r="6" spans="1:58" x14ac:dyDescent="0.2">
      <c r="A6" s="4" t="s">
        <v>0</v>
      </c>
      <c r="B6" s="286"/>
      <c r="C6" s="287"/>
      <c r="D6" s="72" t="s">
        <v>51</v>
      </c>
      <c r="E6" s="107"/>
      <c r="F6" s="90"/>
      <c r="G6" s="90"/>
      <c r="H6" s="42"/>
      <c r="I6" s="29"/>
      <c r="J6" s="88"/>
      <c r="K6" s="88"/>
      <c r="L6" s="88"/>
      <c r="M6" s="88"/>
      <c r="N6" s="88"/>
      <c r="O6" s="88"/>
      <c r="P6" s="88"/>
    </row>
    <row r="7" spans="1:58" x14ac:dyDescent="0.2">
      <c r="A7" s="4"/>
      <c r="B7" s="286"/>
      <c r="C7" s="287"/>
      <c r="D7" s="90" t="s">
        <v>52</v>
      </c>
      <c r="E7" s="107"/>
      <c r="F7" s="90"/>
      <c r="G7" s="90"/>
      <c r="H7" s="42"/>
      <c r="I7" s="29"/>
      <c r="J7" s="88"/>
      <c r="K7" s="88"/>
      <c r="L7" s="88"/>
      <c r="M7" s="88"/>
      <c r="N7" s="88"/>
      <c r="O7" s="88"/>
      <c r="P7" s="88"/>
    </row>
    <row r="8" spans="1:58" x14ac:dyDescent="0.2">
      <c r="A8" s="4"/>
      <c r="B8" s="286"/>
      <c r="C8" s="287"/>
      <c r="D8" s="90" t="s">
        <v>53</v>
      </c>
      <c r="E8" s="107"/>
      <c r="F8" s="90"/>
      <c r="G8" s="107"/>
      <c r="H8" s="258"/>
      <c r="I8" s="90"/>
      <c r="L8" s="88"/>
      <c r="M8" s="88"/>
      <c r="N8" s="88"/>
      <c r="O8" s="88"/>
      <c r="P8" s="88"/>
    </row>
    <row r="9" spans="1:58" x14ac:dyDescent="0.2">
      <c r="A9" s="4"/>
      <c r="B9" s="286"/>
      <c r="C9" s="287"/>
      <c r="D9" s="90" t="s">
        <v>54</v>
      </c>
      <c r="E9" s="266"/>
      <c r="F9" s="288"/>
      <c r="G9" s="205"/>
      <c r="H9" s="259"/>
      <c r="I9" s="90"/>
      <c r="J9" s="88"/>
      <c r="K9" s="88"/>
      <c r="L9" s="88"/>
      <c r="M9" s="88"/>
      <c r="N9" s="88"/>
      <c r="O9" s="88"/>
      <c r="P9" s="88"/>
    </row>
    <row r="10" spans="1:58" x14ac:dyDescent="0.2">
      <c r="A10" s="4"/>
      <c r="B10" s="286"/>
      <c r="C10" s="287"/>
      <c r="D10" s="114" t="s">
        <v>55</v>
      </c>
      <c r="E10" s="229"/>
      <c r="F10" s="289"/>
      <c r="G10" s="205"/>
      <c r="H10" s="259"/>
      <c r="I10" s="90"/>
      <c r="J10" s="88"/>
      <c r="K10" s="88"/>
      <c r="L10" s="88"/>
      <c r="M10" s="88"/>
      <c r="N10" s="88"/>
      <c r="O10" s="88"/>
      <c r="P10" s="88"/>
    </row>
    <row r="11" spans="1:58" ht="13.5" thickBot="1" x14ac:dyDescent="0.25">
      <c r="A11" s="4"/>
      <c r="B11" s="286"/>
      <c r="C11" s="272" t="s">
        <v>58</v>
      </c>
      <c r="D11" s="272"/>
      <c r="E11" s="272"/>
      <c r="F11" s="272"/>
      <c r="G11" s="272"/>
      <c r="H11" s="273"/>
      <c r="I11" s="90"/>
      <c r="J11" s="88"/>
      <c r="K11" s="88"/>
      <c r="L11" s="88"/>
    </row>
    <row r="12" spans="1:58" x14ac:dyDescent="0.2">
      <c r="A12" s="77" t="s">
        <v>1</v>
      </c>
      <c r="B12" s="49" t="s">
        <v>2</v>
      </c>
      <c r="C12" s="48"/>
      <c r="D12" s="51"/>
      <c r="E12" s="4"/>
      <c r="F12" s="4"/>
      <c r="G12" s="4" t="s">
        <v>3</v>
      </c>
      <c r="H12" s="108"/>
      <c r="I12" s="90"/>
      <c r="J12" s="88"/>
      <c r="K12" s="88"/>
      <c r="L12" s="88"/>
      <c r="M12" s="88"/>
      <c r="N12" s="88"/>
      <c r="O12" s="88"/>
      <c r="P12" s="88"/>
    </row>
    <row r="13" spans="1:58" ht="13.5" thickBot="1" x14ac:dyDescent="0.25">
      <c r="A13" s="78" t="s">
        <v>4</v>
      </c>
      <c r="B13" s="59" t="s">
        <v>5</v>
      </c>
      <c r="C13" s="60"/>
      <c r="D13" s="61" t="s">
        <v>6</v>
      </c>
      <c r="E13" s="59" t="s">
        <v>3</v>
      </c>
      <c r="F13" s="59" t="s">
        <v>7</v>
      </c>
      <c r="G13" s="59" t="s">
        <v>8</v>
      </c>
      <c r="H13" s="78" t="s">
        <v>9</v>
      </c>
      <c r="I13" s="90"/>
      <c r="J13" s="88"/>
      <c r="K13" s="88"/>
      <c r="L13" s="88"/>
      <c r="M13" s="88"/>
      <c r="N13" s="88"/>
      <c r="O13" s="88"/>
      <c r="P13" s="88"/>
    </row>
    <row r="14" spans="1:58" ht="14.25" thickTop="1" thickBot="1" x14ac:dyDescent="0.25">
      <c r="A14" s="68">
        <v>1000</v>
      </c>
      <c r="B14" s="12"/>
      <c r="C14" s="13"/>
      <c r="D14" s="5" t="s">
        <v>56</v>
      </c>
      <c r="E14" s="6"/>
      <c r="F14" s="7"/>
      <c r="G14" s="8"/>
      <c r="H14" s="109"/>
      <c r="I14" s="90"/>
      <c r="L14" s="88"/>
      <c r="M14" s="88"/>
      <c r="N14" s="88"/>
      <c r="O14" s="88"/>
    </row>
    <row r="15" spans="1:58" s="129" customFormat="1" ht="13.5" thickTop="1" x14ac:dyDescent="0.2">
      <c r="A15" s="120"/>
      <c r="B15" s="121"/>
      <c r="C15" s="122"/>
      <c r="D15" s="94"/>
      <c r="E15" s="164"/>
      <c r="F15" s="207"/>
      <c r="G15" s="123"/>
      <c r="H15" s="307">
        <f>F15*G15</f>
        <v>0</v>
      </c>
      <c r="I15" s="125"/>
      <c r="J15" s="168"/>
      <c r="K15" s="126"/>
      <c r="L15" s="126"/>
      <c r="M15" s="127"/>
      <c r="N15" s="127"/>
      <c r="O15" s="128"/>
      <c r="P15" s="126"/>
    </row>
    <row r="16" spans="1:58" s="23" customFormat="1" x14ac:dyDescent="0.2">
      <c r="A16" s="28"/>
      <c r="B16" s="92"/>
      <c r="C16" s="274"/>
      <c r="D16" s="275"/>
      <c r="E16" s="164"/>
      <c r="F16" s="84"/>
      <c r="G16" s="230"/>
      <c r="H16" s="307">
        <f>F16*G16</f>
        <v>0</v>
      </c>
      <c r="I16" s="83"/>
      <c r="J16" s="91"/>
      <c r="K16" s="88"/>
      <c r="L16" s="88"/>
      <c r="M16" s="31"/>
      <c r="N16" s="88"/>
      <c r="O16" s="88"/>
      <c r="P16" s="88"/>
      <c r="Q16" s="30"/>
      <c r="R16" s="30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</row>
    <row r="17" spans="1:58" s="23" customFormat="1" x14ac:dyDescent="0.2">
      <c r="A17" s="97"/>
      <c r="B17" s="201"/>
      <c r="C17" s="274"/>
      <c r="D17" s="275"/>
      <c r="E17" s="99"/>
      <c r="F17" s="87"/>
      <c r="G17" s="231"/>
      <c r="H17" s="307">
        <f t="shared" ref="H17" si="0">F17*G17</f>
        <v>0</v>
      </c>
      <c r="I17" s="83"/>
      <c r="J17" s="91"/>
      <c r="K17" s="88"/>
      <c r="L17" s="88"/>
      <c r="M17" s="31"/>
      <c r="N17" s="88"/>
      <c r="O17" s="88"/>
      <c r="P17" s="88"/>
      <c r="Q17" s="30"/>
      <c r="R17" s="30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</row>
    <row r="18" spans="1:58" s="23" customFormat="1" x14ac:dyDescent="0.2">
      <c r="A18" s="97"/>
      <c r="B18" s="201"/>
      <c r="C18" s="274"/>
      <c r="D18" s="275"/>
      <c r="E18" s="99"/>
      <c r="F18" s="87"/>
      <c r="G18" s="231"/>
      <c r="H18" s="307"/>
      <c r="I18" s="83"/>
      <c r="J18" s="91"/>
      <c r="K18" s="88"/>
      <c r="L18" s="88"/>
      <c r="M18" s="31"/>
      <c r="N18" s="88"/>
      <c r="O18" s="88"/>
      <c r="P18" s="88"/>
      <c r="Q18" s="30"/>
      <c r="R18" s="30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</row>
    <row r="19" spans="1:58" s="23" customFormat="1" ht="13.5" thickBot="1" x14ac:dyDescent="0.25">
      <c r="A19" s="56"/>
      <c r="B19" s="53"/>
      <c r="C19" s="276" t="s">
        <v>10</v>
      </c>
      <c r="D19" s="277"/>
      <c r="E19" s="62"/>
      <c r="F19" s="54"/>
      <c r="G19" s="232"/>
      <c r="H19" s="308">
        <f>H15+H16+H17</f>
        <v>0</v>
      </c>
      <c r="I19" s="83"/>
      <c r="J19" s="91"/>
      <c r="K19" s="31"/>
      <c r="L19" s="88"/>
      <c r="M19" s="239"/>
      <c r="N19" s="88"/>
      <c r="O19" s="88"/>
      <c r="P19" s="88"/>
      <c r="Q19" s="30"/>
      <c r="R19" s="30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</row>
    <row r="20" spans="1:58" ht="14.25" thickTop="1" thickBot="1" x14ac:dyDescent="0.25">
      <c r="A20" s="68">
        <v>2000</v>
      </c>
      <c r="B20" s="12"/>
      <c r="C20" s="13"/>
      <c r="D20" s="5" t="s">
        <v>57</v>
      </c>
      <c r="E20" s="6"/>
      <c r="F20" s="37"/>
      <c r="G20" s="35"/>
      <c r="H20" s="309"/>
      <c r="I20" s="88"/>
      <c r="J20" s="31"/>
      <c r="K20" s="88"/>
      <c r="L20" s="88"/>
      <c r="M20" s="88"/>
      <c r="N20" s="31"/>
      <c r="O20" s="88"/>
      <c r="P20" s="88"/>
      <c r="Q20" s="30"/>
      <c r="R20" s="30"/>
    </row>
    <row r="21" spans="1:58" s="129" customFormat="1" ht="13.5" hidden="1" thickTop="1" x14ac:dyDescent="0.2">
      <c r="A21" s="131">
        <f>A20+1</f>
        <v>2001</v>
      </c>
      <c r="B21" s="132">
        <v>201030</v>
      </c>
      <c r="C21" s="133"/>
      <c r="D21" s="134" t="s">
        <v>11</v>
      </c>
      <c r="E21" s="76" t="s">
        <v>12</v>
      </c>
      <c r="F21" s="135">
        <v>0</v>
      </c>
      <c r="G21" s="124">
        <v>30</v>
      </c>
      <c r="H21" s="136">
        <f t="shared" ref="H21:H49" si="1">F21*G21</f>
        <v>0</v>
      </c>
      <c r="I21" s="137"/>
      <c r="J21" s="238">
        <f t="shared" ref="J21:J25" si="2">H21</f>
        <v>0</v>
      </c>
      <c r="K21" s="127"/>
      <c r="L21" s="126"/>
      <c r="M21" s="126"/>
    </row>
    <row r="22" spans="1:58" s="129" customFormat="1" ht="13.5" hidden="1" thickTop="1" x14ac:dyDescent="0.2">
      <c r="A22" s="131">
        <f>A21+1</f>
        <v>2002</v>
      </c>
      <c r="B22" s="132">
        <v>201031</v>
      </c>
      <c r="C22" s="133"/>
      <c r="D22" s="134" t="s">
        <v>13</v>
      </c>
      <c r="E22" s="76" t="s">
        <v>12</v>
      </c>
      <c r="F22" s="135">
        <v>0</v>
      </c>
      <c r="G22" s="124">
        <v>35</v>
      </c>
      <c r="H22" s="136">
        <f t="shared" si="1"/>
        <v>0</v>
      </c>
      <c r="I22" s="137"/>
      <c r="J22" s="138">
        <f t="shared" si="2"/>
        <v>0</v>
      </c>
      <c r="K22" s="127"/>
      <c r="L22" s="126"/>
      <c r="M22" s="126"/>
    </row>
    <row r="23" spans="1:58" s="129" customFormat="1" ht="13.5" hidden="1" thickTop="1" x14ac:dyDescent="0.2">
      <c r="A23" s="131">
        <f t="shared" ref="A23:A25" si="3">A22+1</f>
        <v>2003</v>
      </c>
      <c r="B23" s="132">
        <v>202065</v>
      </c>
      <c r="C23" s="133"/>
      <c r="D23" s="134" t="s">
        <v>14</v>
      </c>
      <c r="E23" s="76" t="s">
        <v>12</v>
      </c>
      <c r="F23" s="135">
        <v>0</v>
      </c>
      <c r="G23" s="124">
        <v>40</v>
      </c>
      <c r="H23" s="136">
        <f t="shared" si="1"/>
        <v>0</v>
      </c>
      <c r="I23" s="137"/>
      <c r="J23" s="138">
        <f t="shared" si="2"/>
        <v>0</v>
      </c>
      <c r="K23" s="127"/>
      <c r="L23" s="126"/>
      <c r="M23" s="126"/>
    </row>
    <row r="24" spans="1:58" s="129" customFormat="1" ht="13.5" hidden="1" thickTop="1" x14ac:dyDescent="0.2">
      <c r="A24" s="131">
        <f t="shared" si="3"/>
        <v>2004</v>
      </c>
      <c r="B24" s="132">
        <v>201040</v>
      </c>
      <c r="C24" s="133"/>
      <c r="D24" s="134" t="s">
        <v>15</v>
      </c>
      <c r="E24" s="76" t="s">
        <v>12</v>
      </c>
      <c r="F24" s="135">
        <v>0</v>
      </c>
      <c r="G24" s="124">
        <v>50</v>
      </c>
      <c r="H24" s="136">
        <f t="shared" si="1"/>
        <v>0</v>
      </c>
      <c r="I24" s="137"/>
      <c r="J24" s="138">
        <f t="shared" si="2"/>
        <v>0</v>
      </c>
      <c r="K24" s="127"/>
      <c r="L24" s="126"/>
      <c r="M24" s="126"/>
    </row>
    <row r="25" spans="1:58" s="129" customFormat="1" ht="13.5" hidden="1" thickTop="1" x14ac:dyDescent="0.2">
      <c r="A25" s="131">
        <f t="shared" si="3"/>
        <v>2005</v>
      </c>
      <c r="B25" s="132">
        <v>203030</v>
      </c>
      <c r="C25" s="133"/>
      <c r="D25" s="139" t="s">
        <v>16</v>
      </c>
      <c r="E25" s="76" t="s">
        <v>12</v>
      </c>
      <c r="F25" s="135">
        <v>0</v>
      </c>
      <c r="G25" s="124">
        <v>150</v>
      </c>
      <c r="H25" s="136">
        <f t="shared" si="1"/>
        <v>0</v>
      </c>
      <c r="I25" s="137"/>
      <c r="J25" s="237">
        <f t="shared" si="2"/>
        <v>0</v>
      </c>
      <c r="K25" s="127"/>
      <c r="L25" s="126"/>
      <c r="M25" s="126"/>
    </row>
    <row r="26" spans="1:58" ht="13.5" thickTop="1" x14ac:dyDescent="0.2">
      <c r="A26" s="97"/>
      <c r="B26" s="95"/>
      <c r="C26" s="274"/>
      <c r="D26" s="275"/>
      <c r="E26" s="99"/>
      <c r="F26" s="87"/>
      <c r="G26" s="93"/>
      <c r="H26" s="307">
        <f t="shared" si="1"/>
        <v>0</v>
      </c>
      <c r="I26" s="34"/>
      <c r="J26" s="91"/>
      <c r="K26" s="31"/>
      <c r="L26" s="88"/>
      <c r="M26" s="88"/>
    </row>
    <row r="27" spans="1:58" x14ac:dyDescent="0.2">
      <c r="A27" s="97"/>
      <c r="B27" s="95"/>
      <c r="C27" s="274"/>
      <c r="D27" s="275"/>
      <c r="E27" s="99"/>
      <c r="F27" s="87"/>
      <c r="G27" s="98"/>
      <c r="H27" s="307">
        <f t="shared" si="1"/>
        <v>0</v>
      </c>
      <c r="I27" s="34"/>
      <c r="J27" s="91"/>
      <c r="K27" s="31"/>
      <c r="L27" s="88"/>
      <c r="M27" s="88"/>
    </row>
    <row r="28" spans="1:58" x14ac:dyDescent="0.2">
      <c r="A28" s="97"/>
      <c r="B28" s="24"/>
      <c r="C28" s="274"/>
      <c r="D28" s="275"/>
      <c r="E28" s="99"/>
      <c r="F28" s="87"/>
      <c r="G28" s="206"/>
      <c r="H28" s="307">
        <f t="shared" si="1"/>
        <v>0</v>
      </c>
      <c r="I28" s="34"/>
      <c r="J28" s="91"/>
      <c r="K28" s="31"/>
      <c r="L28" s="88"/>
      <c r="M28" s="88"/>
    </row>
    <row r="29" spans="1:58" ht="13.5" thickBot="1" x14ac:dyDescent="0.25">
      <c r="A29" s="56"/>
      <c r="B29" s="52"/>
      <c r="C29" s="276" t="s">
        <v>17</v>
      </c>
      <c r="D29" s="277"/>
      <c r="E29" s="62"/>
      <c r="F29" s="54"/>
      <c r="G29" s="58"/>
      <c r="H29" s="308">
        <f>H26+H27+H28</f>
        <v>0</v>
      </c>
      <c r="I29" s="34"/>
      <c r="J29" s="32"/>
      <c r="K29" s="31"/>
      <c r="L29" s="88"/>
      <c r="M29" s="88"/>
    </row>
    <row r="30" spans="1:58" ht="14.25" thickTop="1" thickBot="1" x14ac:dyDescent="0.25">
      <c r="A30" s="68">
        <v>3000</v>
      </c>
      <c r="B30" s="18"/>
      <c r="C30" s="15"/>
      <c r="D30" s="5" t="s">
        <v>18</v>
      </c>
      <c r="E30" s="68"/>
      <c r="F30" s="37"/>
      <c r="G30" s="35"/>
      <c r="H30" s="309"/>
      <c r="I30" s="34"/>
      <c r="J30" s="240"/>
      <c r="L30" s="88"/>
      <c r="M30" s="88"/>
    </row>
    <row r="31" spans="1:58" ht="13.5" thickTop="1" x14ac:dyDescent="0.2">
      <c r="A31" s="97"/>
      <c r="B31" s="97"/>
      <c r="C31" s="278"/>
      <c r="D31" s="279"/>
      <c r="E31" s="95"/>
      <c r="F31" s="85"/>
      <c r="G31" s="115"/>
      <c r="H31" s="307">
        <f t="shared" si="1"/>
        <v>0</v>
      </c>
      <c r="I31" s="43"/>
      <c r="J31" s="32"/>
      <c r="K31" s="31"/>
      <c r="L31" s="88"/>
      <c r="M31" s="88"/>
    </row>
    <row r="32" spans="1:58" x14ac:dyDescent="0.2">
      <c r="A32" s="97"/>
      <c r="B32" s="97"/>
      <c r="C32" s="274"/>
      <c r="D32" s="275"/>
      <c r="E32" s="95"/>
      <c r="F32" s="85"/>
      <c r="G32" s="115"/>
      <c r="H32" s="307">
        <f t="shared" si="1"/>
        <v>0</v>
      </c>
      <c r="I32" s="43"/>
      <c r="J32" s="32"/>
      <c r="K32" s="31"/>
      <c r="L32" s="88"/>
      <c r="M32" s="88"/>
    </row>
    <row r="33" spans="1:25" x14ac:dyDescent="0.2">
      <c r="A33" s="97"/>
      <c r="B33" s="97"/>
      <c r="C33" s="274"/>
      <c r="D33" s="275"/>
      <c r="E33" s="95"/>
      <c r="F33" s="85"/>
      <c r="G33" s="115"/>
      <c r="H33" s="307">
        <f t="shared" si="1"/>
        <v>0</v>
      </c>
      <c r="I33" s="43"/>
      <c r="J33" s="32"/>
      <c r="K33" s="31"/>
      <c r="L33" s="88"/>
      <c r="M33" s="88"/>
    </row>
    <row r="34" spans="1:25" x14ac:dyDescent="0.2">
      <c r="A34" s="97"/>
      <c r="B34" s="97"/>
      <c r="C34" s="274"/>
      <c r="D34" s="275"/>
      <c r="E34" s="95"/>
      <c r="F34" s="85"/>
      <c r="G34" s="115"/>
      <c r="H34" s="307">
        <f t="shared" si="1"/>
        <v>0</v>
      </c>
      <c r="I34" s="43"/>
      <c r="J34" s="32"/>
      <c r="K34" s="31"/>
      <c r="L34" s="88"/>
      <c r="M34" s="88"/>
    </row>
    <row r="35" spans="1:25" ht="13.5" thickBot="1" x14ac:dyDescent="0.25">
      <c r="A35" s="56"/>
      <c r="B35" s="52"/>
      <c r="C35" s="276" t="s">
        <v>20</v>
      </c>
      <c r="D35" s="277"/>
      <c r="E35" s="52"/>
      <c r="F35" s="57"/>
      <c r="G35" s="63"/>
      <c r="H35" s="308">
        <f>H31+H32+H33+H34</f>
        <v>0</v>
      </c>
      <c r="I35" s="34"/>
      <c r="J35" s="32"/>
      <c r="K35" s="31"/>
      <c r="L35" s="88"/>
      <c r="M35" s="88"/>
    </row>
    <row r="36" spans="1:25" ht="14.25" thickTop="1" thickBot="1" x14ac:dyDescent="0.25">
      <c r="A36" s="68">
        <v>4000</v>
      </c>
      <c r="B36" s="18"/>
      <c r="C36" s="13"/>
      <c r="D36" s="33" t="s">
        <v>21</v>
      </c>
      <c r="E36" s="18"/>
      <c r="F36" s="44"/>
      <c r="G36" s="45"/>
      <c r="H36" s="309"/>
      <c r="I36" s="34"/>
      <c r="J36" s="32"/>
      <c r="K36" s="91"/>
      <c r="L36" s="88"/>
      <c r="M36" s="88"/>
    </row>
    <row r="37" spans="1:25" ht="13.5" thickTop="1" x14ac:dyDescent="0.2">
      <c r="A37" s="81"/>
      <c r="B37" s="41"/>
      <c r="C37" s="280"/>
      <c r="D37" s="279"/>
      <c r="E37" s="41"/>
      <c r="F37" s="38"/>
      <c r="G37" s="64"/>
      <c r="H37" s="307">
        <f t="shared" si="1"/>
        <v>0</v>
      </c>
      <c r="I37" s="34"/>
      <c r="J37" s="32"/>
      <c r="K37" s="91"/>
      <c r="L37" s="88"/>
      <c r="M37" s="88"/>
    </row>
    <row r="38" spans="1:25" ht="13.5" thickBot="1" x14ac:dyDescent="0.25">
      <c r="A38" s="56"/>
      <c r="B38" s="52"/>
      <c r="C38" s="276" t="s">
        <v>22</v>
      </c>
      <c r="D38" s="277"/>
      <c r="E38" s="52"/>
      <c r="F38" s="57">
        <v>0</v>
      </c>
      <c r="G38" s="58"/>
      <c r="H38" s="308">
        <f>H37</f>
        <v>0</v>
      </c>
      <c r="I38" s="34"/>
      <c r="J38" s="32"/>
      <c r="K38" s="31"/>
      <c r="L38" s="88"/>
      <c r="M38" s="88"/>
    </row>
    <row r="39" spans="1:25" ht="14.25" thickTop="1" thickBot="1" x14ac:dyDescent="0.25">
      <c r="A39" s="68">
        <v>5000</v>
      </c>
      <c r="B39" s="19"/>
      <c r="C39" s="16"/>
      <c r="D39" s="10" t="s">
        <v>23</v>
      </c>
      <c r="E39" s="11"/>
      <c r="F39" s="37"/>
      <c r="G39" s="37"/>
      <c r="H39" s="310"/>
      <c r="I39" s="34"/>
      <c r="J39" s="32"/>
      <c r="L39" s="88"/>
      <c r="M39" s="88"/>
    </row>
    <row r="40" spans="1:25" s="129" customFormat="1" ht="13.5" thickTop="1" x14ac:dyDescent="0.2">
      <c r="A40" s="131"/>
      <c r="B40" s="131"/>
      <c r="C40" s="147"/>
      <c r="D40" s="148"/>
      <c r="E40" s="143"/>
      <c r="F40" s="144"/>
      <c r="G40" s="145"/>
      <c r="H40" s="307">
        <f t="shared" si="1"/>
        <v>0</v>
      </c>
      <c r="I40" s="146"/>
      <c r="J40" s="168"/>
      <c r="K40" s="126"/>
      <c r="L40" s="126"/>
      <c r="M40" s="126"/>
    </row>
    <row r="41" spans="1:25" s="129" customFormat="1" x14ac:dyDescent="0.2">
      <c r="A41" s="131"/>
      <c r="B41" s="130"/>
      <c r="C41" s="147"/>
      <c r="D41" s="148"/>
      <c r="E41" s="143"/>
      <c r="F41" s="290"/>
      <c r="G41" s="145"/>
      <c r="H41" s="307">
        <f t="shared" si="1"/>
        <v>0</v>
      </c>
      <c r="I41" s="146"/>
      <c r="J41" s="168"/>
      <c r="K41" s="126"/>
      <c r="L41" s="126"/>
      <c r="M41" s="126"/>
    </row>
    <row r="42" spans="1:25" s="129" customFormat="1" x14ac:dyDescent="0.2">
      <c r="A42" s="131"/>
      <c r="B42" s="141"/>
      <c r="C42" s="74"/>
      <c r="D42" s="149"/>
      <c r="E42" s="131"/>
      <c r="F42" s="142"/>
      <c r="G42" s="124"/>
      <c r="H42" s="307">
        <f t="shared" si="1"/>
        <v>0</v>
      </c>
      <c r="I42" s="146"/>
      <c r="J42" s="168"/>
      <c r="K42" s="127"/>
      <c r="L42" s="126"/>
      <c r="M42" s="126"/>
    </row>
    <row r="43" spans="1:25" s="129" customFormat="1" hidden="1" x14ac:dyDescent="0.2">
      <c r="A43" s="131" t="e">
        <f>#REF!+1</f>
        <v>#REF!</v>
      </c>
      <c r="B43" s="130">
        <v>520111</v>
      </c>
      <c r="C43" s="150"/>
      <c r="D43" s="149" t="s">
        <v>24</v>
      </c>
      <c r="E43" s="143" t="s">
        <v>19</v>
      </c>
      <c r="F43" s="144">
        <v>0</v>
      </c>
      <c r="G43" s="145">
        <v>14</v>
      </c>
      <c r="H43" s="124">
        <f t="shared" si="1"/>
        <v>0</v>
      </c>
      <c r="I43" s="146"/>
      <c r="J43" s="241">
        <f t="shared" ref="J43" si="4">(H43)</f>
        <v>0</v>
      </c>
      <c r="K43" s="127"/>
      <c r="L43" s="126"/>
      <c r="M43" s="126"/>
    </row>
    <row r="44" spans="1:25" s="129" customFormat="1" x14ac:dyDescent="0.2">
      <c r="A44" s="131"/>
      <c r="B44" s="160"/>
      <c r="C44" s="133"/>
      <c r="D44" s="161"/>
      <c r="E44" s="160"/>
      <c r="F44" s="162"/>
      <c r="G44" s="163"/>
      <c r="H44" s="307"/>
      <c r="I44" s="146"/>
      <c r="J44" s="168"/>
      <c r="K44" s="127"/>
      <c r="L44" s="126"/>
      <c r="M44" s="126"/>
      <c r="Y44" s="126"/>
    </row>
    <row r="45" spans="1:25" x14ac:dyDescent="0.2">
      <c r="A45" s="28"/>
      <c r="B45" s="95"/>
      <c r="C45" s="274"/>
      <c r="D45" s="275"/>
      <c r="E45" s="97"/>
      <c r="F45" s="85"/>
      <c r="G45" s="98"/>
      <c r="H45" s="307"/>
      <c r="J45" s="32"/>
      <c r="K45" s="31"/>
      <c r="L45" s="88"/>
      <c r="M45" s="88"/>
      <c r="Y45" s="88"/>
    </row>
    <row r="46" spans="1:25" ht="13.5" thickBot="1" x14ac:dyDescent="0.25">
      <c r="A46" s="56"/>
      <c r="B46" s="52"/>
      <c r="C46" s="276" t="s">
        <v>25</v>
      </c>
      <c r="D46" s="277"/>
      <c r="E46" s="56"/>
      <c r="F46" s="57"/>
      <c r="G46" s="58"/>
      <c r="H46" s="308">
        <f>H40+H41+H42</f>
        <v>0</v>
      </c>
      <c r="J46" s="32"/>
      <c r="K46" s="31"/>
      <c r="L46" s="88"/>
      <c r="M46" s="88"/>
      <c r="Y46" s="88"/>
    </row>
    <row r="47" spans="1:25" ht="14.25" thickTop="1" thickBot="1" x14ac:dyDescent="0.25">
      <c r="A47" s="68">
        <v>6000</v>
      </c>
      <c r="B47" s="45"/>
      <c r="C47" s="227"/>
      <c r="D47" s="228" t="s">
        <v>26</v>
      </c>
      <c r="E47" s="68"/>
      <c r="F47" s="45"/>
      <c r="G47" s="45"/>
      <c r="H47" s="309"/>
      <c r="J47" s="32"/>
      <c r="L47" s="88"/>
      <c r="M47" s="88"/>
      <c r="Y47" s="88"/>
    </row>
    <row r="48" spans="1:25" ht="13.5" thickTop="1" x14ac:dyDescent="0.2">
      <c r="A48" s="81"/>
      <c r="B48" s="24"/>
      <c r="C48" s="281"/>
      <c r="D48" s="275"/>
      <c r="E48" s="28"/>
      <c r="F48" s="100"/>
      <c r="G48" s="93"/>
      <c r="H48" s="311">
        <f t="shared" si="1"/>
        <v>0</v>
      </c>
      <c r="J48" s="32"/>
      <c r="L48" s="88"/>
      <c r="M48" s="88"/>
      <c r="Q48" s="88"/>
      <c r="S48" s="88"/>
      <c r="U48" s="88"/>
      <c r="Y48" s="88"/>
    </row>
    <row r="49" spans="1:256" x14ac:dyDescent="0.2">
      <c r="A49" s="28"/>
      <c r="B49" s="95"/>
      <c r="C49" s="281"/>
      <c r="D49" s="275"/>
      <c r="E49" s="97"/>
      <c r="F49" s="85"/>
      <c r="G49" s="98"/>
      <c r="H49" s="307">
        <f t="shared" si="1"/>
        <v>0</v>
      </c>
      <c r="J49" s="32"/>
      <c r="L49" s="88"/>
      <c r="M49" s="88"/>
      <c r="Y49" s="88"/>
    </row>
    <row r="50" spans="1:256" x14ac:dyDescent="0.2">
      <c r="A50" s="289"/>
      <c r="B50" s="95"/>
      <c r="C50" s="274"/>
      <c r="D50" s="275"/>
      <c r="E50" s="97"/>
      <c r="F50" s="85"/>
      <c r="G50" s="98"/>
      <c r="H50" s="307"/>
      <c r="J50" s="32"/>
      <c r="L50" s="88"/>
      <c r="M50" s="88"/>
      <c r="Y50" s="88"/>
    </row>
    <row r="51" spans="1:256" s="20" customFormat="1" ht="13.5" thickBot="1" x14ac:dyDescent="0.25">
      <c r="A51" s="56"/>
      <c r="B51" s="52"/>
      <c r="C51" s="276" t="s">
        <v>27</v>
      </c>
      <c r="D51" s="277"/>
      <c r="E51" s="56"/>
      <c r="F51" s="57"/>
      <c r="G51" s="58"/>
      <c r="H51" s="308">
        <f>H48+H49</f>
        <v>0</v>
      </c>
      <c r="I51" s="30"/>
      <c r="J51" s="32"/>
      <c r="K51" s="31"/>
      <c r="L51" s="88"/>
      <c r="M51" s="88"/>
      <c r="N51"/>
      <c r="O51"/>
      <c r="P51"/>
      <c r="Q51"/>
      <c r="R51"/>
      <c r="S51"/>
      <c r="T51"/>
      <c r="U51"/>
      <c r="V51"/>
      <c r="W51"/>
      <c r="X51"/>
      <c r="Y51" s="88"/>
      <c r="Z51"/>
    </row>
    <row r="52" spans="1:256" s="20" customFormat="1" ht="14.25" thickTop="1" thickBot="1" x14ac:dyDescent="0.25">
      <c r="A52" s="68">
        <v>7000</v>
      </c>
      <c r="B52" s="12"/>
      <c r="C52" s="13"/>
      <c r="D52" s="208" t="s">
        <v>28</v>
      </c>
      <c r="E52" s="6"/>
      <c r="F52" s="44"/>
      <c r="G52" s="45"/>
      <c r="H52" s="309"/>
      <c r="I52" s="30"/>
      <c r="J52" s="32"/>
      <c r="K52" s="88"/>
      <c r="L52" s="88"/>
      <c r="M52" s="88"/>
      <c r="N52"/>
      <c r="O52"/>
      <c r="P52"/>
      <c r="Q52"/>
      <c r="R52"/>
      <c r="S52"/>
      <c r="T52"/>
      <c r="U52"/>
      <c r="V52"/>
      <c r="W52"/>
      <c r="X52"/>
      <c r="Y52" s="88"/>
      <c r="Z52"/>
    </row>
    <row r="53" spans="1:256" s="129" customFormat="1" ht="13.5" hidden="1" thickTop="1" x14ac:dyDescent="0.2">
      <c r="A53" s="79">
        <v>7001</v>
      </c>
      <c r="B53" s="132">
        <v>704345</v>
      </c>
      <c r="C53" s="151"/>
      <c r="D53" s="152" t="s">
        <v>29</v>
      </c>
      <c r="E53" s="73" t="s">
        <v>19</v>
      </c>
      <c r="F53" s="135">
        <v>0</v>
      </c>
      <c r="G53" s="153">
        <v>7</v>
      </c>
      <c r="H53" s="124">
        <f>G53*F53</f>
        <v>0</v>
      </c>
      <c r="I53" s="146"/>
      <c r="J53" s="140">
        <f>H53</f>
        <v>0</v>
      </c>
      <c r="K53" s="126"/>
      <c r="L53" s="126"/>
      <c r="M53" s="154"/>
      <c r="N53" s="127"/>
      <c r="O53" s="155"/>
      <c r="Y53" s="126"/>
    </row>
    <row r="54" spans="1:256" s="129" customFormat="1" ht="13.5" hidden="1" thickTop="1" x14ac:dyDescent="0.2">
      <c r="A54" s="79">
        <f>A53+1</f>
        <v>7002</v>
      </c>
      <c r="B54" s="132">
        <v>705500</v>
      </c>
      <c r="C54" s="157"/>
      <c r="D54" s="152" t="s">
        <v>30</v>
      </c>
      <c r="E54" s="132" t="s">
        <v>19</v>
      </c>
      <c r="F54" s="156">
        <v>0</v>
      </c>
      <c r="G54" s="110">
        <v>1.5</v>
      </c>
      <c r="H54" s="124">
        <f>G54*F54</f>
        <v>0</v>
      </c>
      <c r="I54" s="146"/>
      <c r="J54" s="140">
        <f>(H54)</f>
        <v>0</v>
      </c>
      <c r="K54" s="126"/>
      <c r="L54" s="126"/>
      <c r="M54" s="154"/>
      <c r="N54" s="127"/>
      <c r="O54" s="155"/>
      <c r="Y54" s="126"/>
    </row>
    <row r="55" spans="1:256" s="129" customFormat="1" ht="13.5" thickTop="1" x14ac:dyDescent="0.2">
      <c r="A55" s="79"/>
      <c r="B55" s="132"/>
      <c r="C55" s="166"/>
      <c r="D55" s="152"/>
      <c r="E55" s="73"/>
      <c r="F55" s="135"/>
      <c r="G55" s="167"/>
      <c r="H55" s="307">
        <f t="shared" ref="H55:H65" si="5">F55*G55</f>
        <v>0</v>
      </c>
      <c r="I55" s="146"/>
      <c r="J55" s="168"/>
      <c r="K55" s="126"/>
      <c r="L55" s="126"/>
      <c r="M55" s="154"/>
      <c r="N55" s="127"/>
      <c r="O55" s="155"/>
      <c r="Y55" s="126"/>
    </row>
    <row r="56" spans="1:256" s="129" customFormat="1" x14ac:dyDescent="0.2">
      <c r="A56" s="97"/>
      <c r="B56" s="95"/>
      <c r="C56" s="282"/>
      <c r="D56" s="275"/>
      <c r="E56" s="201"/>
      <c r="F56" s="87"/>
      <c r="G56" s="202"/>
      <c r="H56" s="307">
        <f>F56*G56</f>
        <v>0</v>
      </c>
      <c r="I56" s="146"/>
      <c r="J56" s="168"/>
      <c r="K56" s="126"/>
      <c r="L56" s="126"/>
      <c r="M56" s="154"/>
      <c r="N56" s="127"/>
      <c r="O56" s="155"/>
      <c r="Y56" s="126"/>
    </row>
    <row r="57" spans="1:256" s="129" customFormat="1" x14ac:dyDescent="0.2">
      <c r="A57" s="97"/>
      <c r="B57" s="95"/>
      <c r="C57" s="282"/>
      <c r="D57" s="275"/>
      <c r="E57" s="201"/>
      <c r="F57" s="87"/>
      <c r="G57" s="202"/>
      <c r="H57" s="307">
        <f>F57*G57</f>
        <v>0</v>
      </c>
      <c r="I57" s="146"/>
      <c r="J57" s="168"/>
      <c r="K57" s="126"/>
      <c r="L57" s="126"/>
      <c r="M57" s="154"/>
      <c r="N57" s="127"/>
      <c r="O57" s="155"/>
      <c r="Y57" s="126"/>
    </row>
    <row r="58" spans="1:256" x14ac:dyDescent="0.2">
      <c r="A58" s="97"/>
      <c r="B58" s="24"/>
      <c r="C58" s="283"/>
      <c r="D58" s="275"/>
      <c r="E58" s="92"/>
      <c r="F58" s="84"/>
      <c r="G58" s="233"/>
      <c r="H58" s="307"/>
      <c r="J58" s="32"/>
      <c r="K58" s="91"/>
      <c r="L58" s="88"/>
      <c r="M58" s="88"/>
      <c r="Y58" s="88"/>
    </row>
    <row r="59" spans="1:256" ht="13.5" thickBot="1" x14ac:dyDescent="0.25">
      <c r="A59" s="56"/>
      <c r="B59" s="52"/>
      <c r="C59" s="284" t="s">
        <v>31</v>
      </c>
      <c r="D59" s="277"/>
      <c r="E59" s="53"/>
      <c r="F59" s="54"/>
      <c r="G59" s="234"/>
      <c r="H59" s="308">
        <f>H55+H56+H57</f>
        <v>0</v>
      </c>
      <c r="J59" s="32"/>
      <c r="K59" s="31"/>
      <c r="L59" s="88"/>
      <c r="M59" s="88"/>
      <c r="Y59" s="88"/>
    </row>
    <row r="60" spans="1:256" ht="14.25" thickTop="1" thickBot="1" x14ac:dyDescent="0.25">
      <c r="A60" s="210">
        <v>8000</v>
      </c>
      <c r="B60" s="211"/>
      <c r="C60" s="212"/>
      <c r="D60" s="209" t="s">
        <v>32</v>
      </c>
      <c r="E60" s="213"/>
      <c r="F60" s="214"/>
      <c r="G60" s="215"/>
      <c r="H60" s="312"/>
      <c r="J60" s="32"/>
      <c r="L60" s="88"/>
      <c r="M60" s="88"/>
      <c r="Y60" s="88"/>
    </row>
    <row r="61" spans="1:256" ht="13.5" thickTop="1" x14ac:dyDescent="0.2">
      <c r="A61" s="97"/>
      <c r="B61" s="201"/>
      <c r="C61" s="278"/>
      <c r="D61" s="279"/>
      <c r="E61" s="99"/>
      <c r="F61" s="203"/>
      <c r="G61" s="204"/>
      <c r="H61" s="307">
        <f t="shared" si="5"/>
        <v>0</v>
      </c>
      <c r="J61" s="32"/>
      <c r="K61" s="88"/>
      <c r="L61" s="88"/>
      <c r="M61" s="88"/>
      <c r="Y61" s="88"/>
      <c r="AA61" s="25"/>
      <c r="AB61" s="27"/>
      <c r="AC61" s="28"/>
      <c r="AD61" s="235"/>
      <c r="AE61" s="39"/>
      <c r="AF61" s="40"/>
      <c r="AG61" s="26"/>
      <c r="AH61" s="24"/>
      <c r="AI61" s="25"/>
      <c r="AJ61" s="27"/>
      <c r="AK61" s="28"/>
      <c r="AL61" s="235"/>
      <c r="AM61" s="39"/>
      <c r="AN61" s="40"/>
      <c r="AO61" s="26"/>
      <c r="AP61" s="24"/>
      <c r="AQ61" s="25"/>
      <c r="AR61" s="27"/>
      <c r="AS61" s="28"/>
      <c r="AT61" s="235"/>
      <c r="AU61" s="39"/>
      <c r="AV61" s="40"/>
      <c r="AW61" s="26"/>
      <c r="AX61" s="24"/>
      <c r="AY61" s="25"/>
      <c r="AZ61" s="27"/>
      <c r="BA61" s="28"/>
      <c r="BB61" s="235"/>
      <c r="BC61" s="39"/>
      <c r="BD61" s="40"/>
      <c r="BE61" s="26"/>
      <c r="BF61" s="24"/>
      <c r="BG61" s="25"/>
      <c r="BH61" s="27"/>
      <c r="BI61" s="28"/>
      <c r="BJ61" s="235"/>
      <c r="BK61" s="39"/>
      <c r="BL61" s="40"/>
      <c r="BM61" s="26"/>
      <c r="BN61" s="24"/>
      <c r="BO61" s="25"/>
      <c r="BP61" s="27"/>
      <c r="BQ61" s="28"/>
      <c r="BR61" s="235"/>
      <c r="BS61" s="39"/>
      <c r="BT61" s="40"/>
      <c r="BU61" s="26"/>
      <c r="BV61" s="24"/>
      <c r="BW61" s="25"/>
      <c r="BX61" s="27"/>
      <c r="BY61" s="28"/>
      <c r="BZ61" s="235"/>
      <c r="CA61" s="39"/>
      <c r="CB61" s="40"/>
      <c r="CC61" s="26"/>
      <c r="CD61" s="24"/>
      <c r="CE61" s="25"/>
      <c r="CF61" s="27"/>
      <c r="CG61" s="28"/>
      <c r="CH61" s="235"/>
      <c r="CI61" s="39"/>
      <c r="CJ61" s="40"/>
      <c r="CK61" s="26"/>
      <c r="CL61" s="24"/>
      <c r="CM61" s="25"/>
      <c r="CN61" s="27"/>
      <c r="CO61" s="28"/>
      <c r="CP61" s="235"/>
      <c r="CQ61" s="39"/>
      <c r="CR61" s="40"/>
      <c r="CS61" s="26"/>
      <c r="CT61" s="24"/>
      <c r="CU61" s="25"/>
      <c r="CV61" s="27"/>
      <c r="CW61" s="28"/>
      <c r="CX61" s="235"/>
      <c r="CY61" s="39"/>
      <c r="CZ61" s="40"/>
      <c r="DA61" s="26"/>
      <c r="DB61" s="24"/>
      <c r="DC61" s="25"/>
      <c r="DD61" s="27"/>
      <c r="DE61" s="28"/>
      <c r="DF61" s="235"/>
      <c r="DG61" s="39"/>
      <c r="DH61" s="40"/>
      <c r="DI61" s="26"/>
      <c r="DJ61" s="24"/>
      <c r="DK61" s="25"/>
      <c r="DL61" s="27"/>
      <c r="DM61" s="28"/>
      <c r="DN61" s="235"/>
      <c r="DO61" s="39"/>
      <c r="DP61" s="40"/>
      <c r="DQ61" s="26"/>
      <c r="DR61" s="24"/>
      <c r="DS61" s="25"/>
      <c r="DT61" s="27"/>
      <c r="DU61" s="28"/>
      <c r="DV61" s="235"/>
      <c r="DW61" s="39"/>
      <c r="DX61" s="40"/>
      <c r="DY61" s="26"/>
      <c r="DZ61" s="24"/>
      <c r="EA61" s="25"/>
      <c r="EB61" s="27"/>
      <c r="EC61" s="28"/>
      <c r="ED61" s="235"/>
      <c r="EE61" s="39"/>
      <c r="EF61" s="40"/>
      <c r="EG61" s="26"/>
      <c r="EH61" s="24"/>
      <c r="EI61" s="25"/>
      <c r="EJ61" s="27"/>
      <c r="EK61" s="28"/>
      <c r="EL61" s="235"/>
      <c r="EM61" s="39"/>
      <c r="EN61" s="40"/>
      <c r="EO61" s="26"/>
      <c r="EP61" s="24"/>
      <c r="EQ61" s="25"/>
      <c r="ER61" s="27"/>
      <c r="ES61" s="28"/>
      <c r="ET61" s="235"/>
      <c r="EU61" s="39"/>
      <c r="EV61" s="40"/>
      <c r="EW61" s="26"/>
      <c r="EX61" s="24"/>
      <c r="EY61" s="25"/>
      <c r="EZ61" s="27"/>
      <c r="FA61" s="28"/>
      <c r="FB61" s="235"/>
      <c r="FC61" s="39"/>
      <c r="FD61" s="40"/>
      <c r="FE61" s="26"/>
      <c r="FF61" s="24"/>
      <c r="FG61" s="25"/>
      <c r="FH61" s="27"/>
      <c r="FI61" s="28"/>
      <c r="FJ61" s="235"/>
      <c r="FK61" s="39"/>
      <c r="FL61" s="40"/>
      <c r="FM61" s="26"/>
      <c r="FN61" s="24"/>
      <c r="FO61" s="25"/>
      <c r="FP61" s="27"/>
      <c r="FQ61" s="28"/>
      <c r="FR61" s="235"/>
      <c r="FS61" s="39"/>
      <c r="FT61" s="40"/>
      <c r="FU61" s="26"/>
      <c r="FV61" s="24"/>
      <c r="FW61" s="25"/>
      <c r="FX61" s="27"/>
      <c r="FY61" s="28"/>
      <c r="FZ61" s="235"/>
      <c r="GA61" s="39"/>
      <c r="GB61" s="40"/>
      <c r="GC61" s="26"/>
      <c r="GD61" s="24"/>
      <c r="GE61" s="25"/>
      <c r="GF61" s="27"/>
      <c r="GG61" s="28"/>
      <c r="GH61" s="235"/>
      <c r="GI61" s="39"/>
      <c r="GJ61" s="40"/>
      <c r="GK61" s="26"/>
      <c r="GL61" s="24"/>
      <c r="GM61" s="25"/>
      <c r="GN61" s="27"/>
      <c r="GO61" s="28"/>
      <c r="GP61" s="235"/>
      <c r="GQ61" s="39"/>
      <c r="GR61" s="40"/>
      <c r="GS61" s="26"/>
      <c r="GT61" s="24"/>
      <c r="GU61" s="25"/>
      <c r="GV61" s="27"/>
      <c r="GW61" s="28"/>
      <c r="GX61" s="235"/>
      <c r="GY61" s="39"/>
      <c r="GZ61" s="40"/>
      <c r="HA61" s="26"/>
      <c r="HB61" s="24"/>
      <c r="HC61" s="25"/>
      <c r="HD61" s="27"/>
      <c r="HE61" s="28"/>
      <c r="HF61" s="235"/>
      <c r="HG61" s="39"/>
      <c r="HH61" s="40"/>
      <c r="HI61" s="26"/>
      <c r="HJ61" s="24"/>
      <c r="HK61" s="25"/>
      <c r="HL61" s="27"/>
      <c r="HM61" s="28"/>
      <c r="HN61" s="235"/>
      <c r="HO61" s="39"/>
      <c r="HP61" s="40"/>
      <c r="HQ61" s="26"/>
      <c r="HR61" s="24"/>
      <c r="HS61" s="25"/>
      <c r="HT61" s="27"/>
      <c r="HU61" s="28"/>
      <c r="HV61" s="235"/>
      <c r="HW61" s="39"/>
      <c r="HX61" s="40"/>
      <c r="HY61" s="26"/>
      <c r="HZ61" s="24"/>
      <c r="IA61" s="25"/>
      <c r="IB61" s="27"/>
      <c r="IC61" s="28"/>
      <c r="ID61" s="235"/>
      <c r="IE61" s="39"/>
      <c r="IF61" s="40"/>
      <c r="IG61" s="26"/>
      <c r="IH61" s="24"/>
      <c r="II61" s="25"/>
      <c r="IJ61" s="27"/>
      <c r="IK61" s="28"/>
      <c r="IL61" s="235"/>
      <c r="IM61" s="39"/>
      <c r="IN61" s="40"/>
      <c r="IO61" s="26"/>
      <c r="IP61" s="24"/>
      <c r="IQ61" s="25"/>
      <c r="IR61" s="27"/>
      <c r="IS61" s="28"/>
      <c r="IT61" s="235"/>
      <c r="IU61" s="39"/>
      <c r="IV61" s="40"/>
    </row>
    <row r="62" spans="1:256" x14ac:dyDescent="0.2">
      <c r="A62" s="97"/>
      <c r="B62" s="201"/>
      <c r="C62" s="274"/>
      <c r="D62" s="275"/>
      <c r="E62" s="99"/>
      <c r="F62" s="203"/>
      <c r="G62" s="204"/>
      <c r="H62" s="307">
        <f t="shared" si="5"/>
        <v>0</v>
      </c>
      <c r="J62" s="32"/>
      <c r="K62" s="88"/>
      <c r="L62" s="88"/>
      <c r="M62" s="88"/>
      <c r="Y62" s="88"/>
      <c r="AA62" s="88"/>
      <c r="AB62" s="169"/>
      <c r="AC62" s="170"/>
      <c r="AD62" s="236"/>
      <c r="AE62" s="32"/>
      <c r="AF62" s="32"/>
      <c r="AG62" s="170"/>
      <c r="AH62" s="106"/>
      <c r="AI62" s="88"/>
      <c r="AJ62" s="169"/>
      <c r="AK62" s="170"/>
      <c r="AL62" s="236"/>
      <c r="AM62" s="32"/>
      <c r="AN62" s="32"/>
      <c r="AO62" s="170"/>
      <c r="AP62" s="106"/>
      <c r="AQ62" s="88"/>
      <c r="AR62" s="169"/>
      <c r="AS62" s="170"/>
      <c r="AT62" s="236"/>
      <c r="AU62" s="32"/>
      <c r="AV62" s="32"/>
      <c r="AW62" s="170"/>
      <c r="AX62" s="106"/>
      <c r="AY62" s="88"/>
      <c r="AZ62" s="169"/>
      <c r="BA62" s="170"/>
      <c r="BB62" s="236"/>
      <c r="BC62" s="32"/>
      <c r="BD62" s="32"/>
      <c r="BE62" s="170"/>
      <c r="BF62" s="106"/>
      <c r="BG62" s="88"/>
      <c r="BH62" s="169"/>
      <c r="BI62" s="170"/>
      <c r="BJ62" s="236"/>
      <c r="BK62" s="32"/>
      <c r="BL62" s="32"/>
      <c r="BM62" s="170"/>
      <c r="BN62" s="106"/>
      <c r="BO62" s="88"/>
      <c r="BP62" s="169"/>
      <c r="BQ62" s="170"/>
      <c r="BR62" s="236"/>
      <c r="BS62" s="32"/>
      <c r="BT62" s="32"/>
      <c r="BU62" s="170"/>
      <c r="BV62" s="106"/>
      <c r="BW62" s="88"/>
      <c r="BX62" s="169"/>
      <c r="BY62" s="170"/>
      <c r="BZ62" s="236"/>
      <c r="CA62" s="32"/>
      <c r="CB62" s="32"/>
      <c r="CC62" s="170"/>
      <c r="CD62" s="106"/>
      <c r="CE62" s="88"/>
      <c r="CF62" s="169"/>
      <c r="CG62" s="170"/>
      <c r="CH62" s="236"/>
      <c r="CI62" s="32"/>
      <c r="CJ62" s="32"/>
      <c r="CK62" s="170"/>
      <c r="CL62" s="106"/>
      <c r="CM62" s="88"/>
      <c r="CN62" s="169"/>
      <c r="CO62" s="170"/>
      <c r="CP62" s="236"/>
      <c r="CQ62" s="32"/>
      <c r="CR62" s="32"/>
      <c r="CS62" s="170"/>
      <c r="CT62" s="106"/>
      <c r="CU62" s="88"/>
      <c r="CV62" s="169"/>
      <c r="CW62" s="170"/>
      <c r="CX62" s="236"/>
      <c r="CY62" s="32"/>
      <c r="CZ62" s="32"/>
      <c r="DA62" s="170"/>
      <c r="DB62" s="106"/>
      <c r="DC62" s="88"/>
      <c r="DD62" s="169"/>
      <c r="DE62" s="170"/>
      <c r="DF62" s="236"/>
      <c r="DG62" s="32"/>
      <c r="DH62" s="32"/>
      <c r="DI62" s="170"/>
      <c r="DJ62" s="106"/>
      <c r="DK62" s="88"/>
      <c r="DL62" s="169"/>
      <c r="DM62" s="170"/>
      <c r="DN62" s="236"/>
      <c r="DO62" s="32"/>
      <c r="DP62" s="32"/>
      <c r="DQ62" s="170"/>
      <c r="DR62" s="106"/>
      <c r="DS62" s="88"/>
      <c r="DT62" s="169"/>
      <c r="DU62" s="170"/>
      <c r="DV62" s="236"/>
      <c r="DW62" s="32"/>
      <c r="DX62" s="32"/>
      <c r="DY62" s="170"/>
      <c r="DZ62" s="106"/>
      <c r="EA62" s="88"/>
      <c r="EB62" s="169"/>
      <c r="EC62" s="170"/>
      <c r="ED62" s="236"/>
      <c r="EE62" s="32"/>
      <c r="EF62" s="32"/>
      <c r="EG62" s="170"/>
      <c r="EH62" s="106"/>
      <c r="EI62" s="88"/>
      <c r="EJ62" s="169"/>
      <c r="EK62" s="170"/>
      <c r="EL62" s="236"/>
      <c r="EM62" s="32"/>
      <c r="EN62" s="32"/>
      <c r="EO62" s="170"/>
      <c r="EP62" s="106"/>
      <c r="EQ62" s="88"/>
      <c r="ER62" s="169"/>
      <c r="ES62" s="170"/>
      <c r="ET62" s="236"/>
      <c r="EU62" s="32"/>
      <c r="EV62" s="32"/>
      <c r="EW62" s="170"/>
      <c r="EX62" s="106"/>
      <c r="EY62" s="88"/>
      <c r="EZ62" s="169"/>
      <c r="FA62" s="170"/>
      <c r="FB62" s="236"/>
      <c r="FC62" s="32"/>
      <c r="FD62" s="32"/>
      <c r="FE62" s="170"/>
      <c r="FF62" s="106"/>
      <c r="FG62" s="88"/>
      <c r="FH62" s="169"/>
      <c r="FI62" s="170"/>
      <c r="FJ62" s="236"/>
      <c r="FK62" s="32"/>
      <c r="FL62" s="32"/>
      <c r="FM62" s="170"/>
      <c r="FN62" s="106"/>
      <c r="FO62" s="88"/>
      <c r="FP62" s="169"/>
      <c r="FQ62" s="170"/>
      <c r="FR62" s="236"/>
      <c r="FS62" s="32"/>
      <c r="FT62" s="32"/>
      <c r="FU62" s="170"/>
      <c r="FV62" s="106"/>
      <c r="FW62" s="88"/>
      <c r="FX62" s="169"/>
      <c r="FY62" s="170"/>
      <c r="FZ62" s="236"/>
      <c r="GA62" s="32"/>
      <c r="GB62" s="32"/>
      <c r="GC62" s="170"/>
      <c r="GD62" s="106"/>
      <c r="GE62" s="88"/>
      <c r="GF62" s="169"/>
      <c r="GG62" s="170"/>
      <c r="GH62" s="236"/>
      <c r="GI62" s="32"/>
      <c r="GJ62" s="32"/>
      <c r="GK62" s="170"/>
      <c r="GL62" s="106"/>
      <c r="GM62" s="88"/>
      <c r="GN62" s="169"/>
      <c r="GO62" s="170"/>
      <c r="GP62" s="236"/>
      <c r="GQ62" s="32"/>
      <c r="GR62" s="32"/>
      <c r="GS62" s="170"/>
      <c r="GT62" s="106"/>
      <c r="GU62" s="88"/>
      <c r="GV62" s="169"/>
      <c r="GW62" s="170"/>
      <c r="GX62" s="236"/>
      <c r="GY62" s="32"/>
      <c r="GZ62" s="32"/>
      <c r="HA62" s="170"/>
      <c r="HB62" s="106"/>
      <c r="HC62" s="88"/>
      <c r="HD62" s="169"/>
      <c r="HE62" s="170"/>
      <c r="HF62" s="236"/>
      <c r="HG62" s="32"/>
      <c r="HH62" s="32"/>
      <c r="HI62" s="170"/>
      <c r="HJ62" s="106"/>
      <c r="HK62" s="88"/>
      <c r="HL62" s="169"/>
      <c r="HM62" s="170"/>
      <c r="HN62" s="236"/>
      <c r="HO62" s="32"/>
      <c r="HP62" s="32"/>
      <c r="HQ62" s="170"/>
      <c r="HR62" s="106"/>
      <c r="HS62" s="88"/>
      <c r="HT62" s="169"/>
      <c r="HU62" s="170"/>
      <c r="HV62" s="236"/>
      <c r="HW62" s="32"/>
      <c r="HX62" s="32"/>
      <c r="HY62" s="170"/>
      <c r="HZ62" s="106"/>
      <c r="IA62" s="88"/>
      <c r="IB62" s="169"/>
      <c r="IC62" s="170"/>
      <c r="ID62" s="236"/>
      <c r="IE62" s="32"/>
      <c r="IF62" s="32"/>
      <c r="IG62" s="170"/>
      <c r="IH62" s="106"/>
      <c r="II62" s="88"/>
      <c r="IJ62" s="169"/>
      <c r="IK62" s="170"/>
      <c r="IL62" s="236"/>
      <c r="IM62" s="32"/>
      <c r="IN62" s="32"/>
      <c r="IO62" s="170"/>
      <c r="IP62" s="106"/>
      <c r="IQ62" s="88"/>
      <c r="IR62" s="169"/>
      <c r="IS62" s="170"/>
      <c r="IT62" s="236"/>
      <c r="IU62" s="32"/>
      <c r="IV62" s="32"/>
    </row>
    <row r="63" spans="1:256" x14ac:dyDescent="0.2">
      <c r="A63" s="97"/>
      <c r="B63" s="201"/>
      <c r="C63" s="274"/>
      <c r="D63" s="275"/>
      <c r="E63" s="99"/>
      <c r="F63" s="203"/>
      <c r="G63" s="204"/>
      <c r="H63" s="307">
        <f t="shared" si="5"/>
        <v>0</v>
      </c>
      <c r="J63" s="32"/>
      <c r="K63" s="88"/>
      <c r="L63" s="88"/>
      <c r="M63" s="88"/>
      <c r="Y63" s="88"/>
      <c r="AA63" s="88"/>
      <c r="AB63" s="169"/>
      <c r="AC63" s="170"/>
      <c r="AD63" s="236"/>
      <c r="AE63" s="32"/>
      <c r="AF63" s="32"/>
      <c r="AG63" s="170"/>
      <c r="AH63" s="106"/>
      <c r="AI63" s="88"/>
      <c r="AJ63" s="169"/>
      <c r="AK63" s="170"/>
      <c r="AL63" s="236"/>
      <c r="AM63" s="32"/>
      <c r="AN63" s="32"/>
      <c r="AO63" s="170"/>
      <c r="AP63" s="106"/>
      <c r="AQ63" s="88"/>
      <c r="AR63" s="169"/>
      <c r="AS63" s="170"/>
      <c r="AT63" s="236"/>
      <c r="AU63" s="32"/>
      <c r="AV63" s="32"/>
      <c r="AW63" s="170"/>
      <c r="AX63" s="106"/>
      <c r="AY63" s="88"/>
      <c r="AZ63" s="169"/>
      <c r="BA63" s="170"/>
      <c r="BB63" s="236"/>
      <c r="BC63" s="32"/>
      <c r="BD63" s="32"/>
      <c r="BE63" s="170"/>
      <c r="BF63" s="106"/>
      <c r="BG63" s="88"/>
      <c r="BH63" s="169"/>
      <c r="BI63" s="170"/>
      <c r="BJ63" s="236"/>
      <c r="BK63" s="32"/>
      <c r="BL63" s="32"/>
      <c r="BM63" s="170"/>
      <c r="BN63" s="106"/>
      <c r="BO63" s="88"/>
      <c r="BP63" s="169"/>
      <c r="BQ63" s="170"/>
      <c r="BR63" s="236"/>
      <c r="BS63" s="32"/>
      <c r="BT63" s="32"/>
      <c r="BU63" s="170"/>
      <c r="BV63" s="106"/>
      <c r="BW63" s="88"/>
      <c r="BX63" s="169"/>
      <c r="BY63" s="170"/>
      <c r="BZ63" s="236"/>
      <c r="CA63" s="32"/>
      <c r="CB63" s="32"/>
      <c r="CC63" s="170"/>
      <c r="CD63" s="106"/>
      <c r="CE63" s="88"/>
      <c r="CF63" s="169"/>
      <c r="CG63" s="170"/>
      <c r="CH63" s="236"/>
      <c r="CI63" s="32"/>
      <c r="CJ63" s="32"/>
      <c r="CK63" s="170"/>
      <c r="CL63" s="106"/>
      <c r="CM63" s="88"/>
      <c r="CN63" s="169"/>
      <c r="CO63" s="170"/>
      <c r="CP63" s="236"/>
      <c r="CQ63" s="32"/>
      <c r="CR63" s="32"/>
      <c r="CS63" s="170"/>
      <c r="CT63" s="106"/>
      <c r="CU63" s="88"/>
      <c r="CV63" s="169"/>
      <c r="CW63" s="170"/>
      <c r="CX63" s="236"/>
      <c r="CY63" s="32"/>
      <c r="CZ63" s="32"/>
      <c r="DA63" s="170"/>
      <c r="DB63" s="106"/>
      <c r="DC63" s="88"/>
      <c r="DD63" s="169"/>
      <c r="DE63" s="170"/>
      <c r="DF63" s="236"/>
      <c r="DG63" s="32"/>
      <c r="DH63" s="32"/>
      <c r="DI63" s="170"/>
      <c r="DJ63" s="106"/>
      <c r="DK63" s="88"/>
      <c r="DL63" s="169"/>
      <c r="DM63" s="170"/>
      <c r="DN63" s="236"/>
      <c r="DO63" s="32"/>
      <c r="DP63" s="32"/>
      <c r="DQ63" s="170"/>
      <c r="DR63" s="106"/>
      <c r="DS63" s="88"/>
      <c r="DT63" s="169"/>
      <c r="DU63" s="170"/>
      <c r="DV63" s="236"/>
      <c r="DW63" s="32"/>
      <c r="DX63" s="32"/>
      <c r="DY63" s="170"/>
      <c r="DZ63" s="106"/>
      <c r="EA63" s="88"/>
      <c r="EB63" s="169"/>
      <c r="EC63" s="170"/>
      <c r="ED63" s="236"/>
      <c r="EE63" s="32"/>
      <c r="EF63" s="32"/>
      <c r="EG63" s="170"/>
      <c r="EH63" s="106"/>
      <c r="EI63" s="88"/>
      <c r="EJ63" s="169"/>
      <c r="EK63" s="170"/>
      <c r="EL63" s="236"/>
      <c r="EM63" s="32"/>
      <c r="EN63" s="32"/>
      <c r="EO63" s="170"/>
      <c r="EP63" s="106"/>
      <c r="EQ63" s="88"/>
      <c r="ER63" s="169"/>
      <c r="ES63" s="170"/>
      <c r="ET63" s="236"/>
      <c r="EU63" s="32"/>
      <c r="EV63" s="32"/>
      <c r="EW63" s="170"/>
      <c r="EX63" s="106"/>
      <c r="EY63" s="88"/>
      <c r="EZ63" s="169"/>
      <c r="FA63" s="170"/>
      <c r="FB63" s="236"/>
      <c r="FC63" s="32"/>
      <c r="FD63" s="32"/>
      <c r="FE63" s="170"/>
      <c r="FF63" s="106"/>
      <c r="FG63" s="88"/>
      <c r="FH63" s="169"/>
      <c r="FI63" s="170"/>
      <c r="FJ63" s="236"/>
      <c r="FK63" s="32"/>
      <c r="FL63" s="32"/>
      <c r="FM63" s="170"/>
      <c r="FN63" s="106"/>
      <c r="FO63" s="88"/>
      <c r="FP63" s="169"/>
      <c r="FQ63" s="170"/>
      <c r="FR63" s="236"/>
      <c r="FS63" s="32"/>
      <c r="FT63" s="32"/>
      <c r="FU63" s="170"/>
      <c r="FV63" s="106"/>
      <c r="FW63" s="88"/>
      <c r="FX63" s="169"/>
      <c r="FY63" s="170"/>
      <c r="FZ63" s="236"/>
      <c r="GA63" s="32"/>
      <c r="GB63" s="32"/>
      <c r="GC63" s="170"/>
      <c r="GD63" s="106"/>
      <c r="GE63" s="88"/>
      <c r="GF63" s="169"/>
      <c r="GG63" s="170"/>
      <c r="GH63" s="236"/>
      <c r="GI63" s="32"/>
      <c r="GJ63" s="32"/>
      <c r="GK63" s="170"/>
      <c r="GL63" s="106"/>
      <c r="GM63" s="88"/>
      <c r="GN63" s="169"/>
      <c r="GO63" s="170"/>
      <c r="GP63" s="236"/>
      <c r="GQ63" s="32"/>
      <c r="GR63" s="32"/>
      <c r="GS63" s="170"/>
      <c r="GT63" s="106"/>
      <c r="GU63" s="88"/>
      <c r="GV63" s="169"/>
      <c r="GW63" s="170"/>
      <c r="GX63" s="236"/>
      <c r="GY63" s="32"/>
      <c r="GZ63" s="32"/>
      <c r="HA63" s="170"/>
      <c r="HB63" s="106"/>
      <c r="HC63" s="88"/>
      <c r="HD63" s="169"/>
      <c r="HE63" s="170"/>
      <c r="HF63" s="236"/>
      <c r="HG63" s="32"/>
      <c r="HH63" s="32"/>
      <c r="HI63" s="170"/>
      <c r="HJ63" s="106"/>
      <c r="HK63" s="88"/>
      <c r="HL63" s="169"/>
      <c r="HM63" s="170"/>
      <c r="HN63" s="236"/>
      <c r="HO63" s="32"/>
      <c r="HP63" s="32"/>
      <c r="HQ63" s="170"/>
      <c r="HR63" s="106"/>
      <c r="HS63" s="88"/>
      <c r="HT63" s="169"/>
      <c r="HU63" s="170"/>
      <c r="HV63" s="236"/>
      <c r="HW63" s="32"/>
      <c r="HX63" s="32"/>
      <c r="HY63" s="170"/>
      <c r="HZ63" s="106"/>
      <c r="IA63" s="88"/>
      <c r="IB63" s="169"/>
      <c r="IC63" s="170"/>
      <c r="ID63" s="236"/>
      <c r="IE63" s="32"/>
      <c r="IF63" s="32"/>
      <c r="IG63" s="170"/>
      <c r="IH63" s="106"/>
      <c r="II63" s="88"/>
      <c r="IJ63" s="169"/>
      <c r="IK63" s="170"/>
      <c r="IL63" s="236"/>
      <c r="IM63" s="32"/>
      <c r="IN63" s="32"/>
      <c r="IO63" s="170"/>
      <c r="IP63" s="106"/>
      <c r="IQ63" s="88"/>
      <c r="IR63" s="169"/>
      <c r="IS63" s="170"/>
      <c r="IT63" s="236"/>
      <c r="IU63" s="32"/>
      <c r="IV63" s="32"/>
    </row>
    <row r="64" spans="1:256" x14ac:dyDescent="0.2">
      <c r="A64" s="97"/>
      <c r="B64" s="201"/>
      <c r="C64" s="274"/>
      <c r="D64" s="275"/>
      <c r="E64" s="99"/>
      <c r="F64" s="203"/>
      <c r="G64" s="204"/>
      <c r="H64" s="307">
        <f t="shared" si="5"/>
        <v>0</v>
      </c>
      <c r="J64" s="32"/>
      <c r="K64" s="88"/>
      <c r="L64" s="88"/>
      <c r="M64" s="88"/>
      <c r="Y64" s="88"/>
      <c r="AA64" s="88"/>
      <c r="AB64" s="169"/>
      <c r="AC64" s="170"/>
      <c r="AD64" s="236"/>
      <c r="AE64" s="32"/>
      <c r="AF64" s="32"/>
      <c r="AG64" s="170"/>
      <c r="AH64" s="106"/>
      <c r="AI64" s="88"/>
      <c r="AJ64" s="169"/>
      <c r="AK64" s="170"/>
      <c r="AL64" s="236"/>
      <c r="AM64" s="32"/>
      <c r="AN64" s="32"/>
      <c r="AO64" s="170"/>
      <c r="AP64" s="106"/>
      <c r="AQ64" s="88"/>
      <c r="AR64" s="169"/>
      <c r="AS64" s="170"/>
      <c r="AT64" s="236"/>
      <c r="AU64" s="32"/>
      <c r="AV64" s="32"/>
      <c r="AW64" s="170"/>
      <c r="AX64" s="106"/>
      <c r="AY64" s="88"/>
      <c r="AZ64" s="169"/>
      <c r="BA64" s="170"/>
      <c r="BB64" s="236"/>
      <c r="BC64" s="32"/>
      <c r="BD64" s="32"/>
      <c r="BE64" s="170"/>
      <c r="BF64" s="106"/>
      <c r="BG64" s="88"/>
      <c r="BH64" s="169"/>
      <c r="BI64" s="170"/>
      <c r="BJ64" s="236"/>
      <c r="BK64" s="32"/>
      <c r="BL64" s="32"/>
      <c r="BM64" s="170"/>
      <c r="BN64" s="106"/>
      <c r="BO64" s="88"/>
      <c r="BP64" s="169"/>
      <c r="BQ64" s="170"/>
      <c r="BR64" s="236"/>
      <c r="BS64" s="32"/>
      <c r="BT64" s="32"/>
      <c r="BU64" s="170"/>
      <c r="BV64" s="106"/>
      <c r="BW64" s="88"/>
      <c r="BX64" s="169"/>
      <c r="BY64" s="170"/>
      <c r="BZ64" s="236"/>
      <c r="CA64" s="32"/>
      <c r="CB64" s="32"/>
      <c r="CC64" s="170"/>
      <c r="CD64" s="106"/>
      <c r="CE64" s="88"/>
      <c r="CF64" s="169"/>
      <c r="CG64" s="170"/>
      <c r="CH64" s="236"/>
      <c r="CI64" s="32"/>
      <c r="CJ64" s="32"/>
      <c r="CK64" s="170"/>
      <c r="CL64" s="106"/>
      <c r="CM64" s="88"/>
      <c r="CN64" s="169"/>
      <c r="CO64" s="170"/>
      <c r="CP64" s="236"/>
      <c r="CQ64" s="32"/>
      <c r="CR64" s="32"/>
      <c r="CS64" s="170"/>
      <c r="CT64" s="106"/>
      <c r="CU64" s="88"/>
      <c r="CV64" s="169"/>
      <c r="CW64" s="170"/>
      <c r="CX64" s="236"/>
      <c r="CY64" s="32"/>
      <c r="CZ64" s="32"/>
      <c r="DA64" s="170"/>
      <c r="DB64" s="106"/>
      <c r="DC64" s="88"/>
      <c r="DD64" s="169"/>
      <c r="DE64" s="170"/>
      <c r="DF64" s="236"/>
      <c r="DG64" s="32"/>
      <c r="DH64" s="32"/>
      <c r="DI64" s="170"/>
      <c r="DJ64" s="106"/>
      <c r="DK64" s="88"/>
      <c r="DL64" s="169"/>
      <c r="DM64" s="170"/>
      <c r="DN64" s="236"/>
      <c r="DO64" s="32"/>
      <c r="DP64" s="32"/>
      <c r="DQ64" s="170"/>
      <c r="DR64" s="106"/>
      <c r="DS64" s="88"/>
      <c r="DT64" s="169"/>
      <c r="DU64" s="170"/>
      <c r="DV64" s="236"/>
      <c r="DW64" s="32"/>
      <c r="DX64" s="32"/>
      <c r="DY64" s="170"/>
      <c r="DZ64" s="106"/>
      <c r="EA64" s="88"/>
      <c r="EB64" s="169"/>
      <c r="EC64" s="170"/>
      <c r="ED64" s="236"/>
      <c r="EE64" s="32"/>
      <c r="EF64" s="32"/>
      <c r="EG64" s="170"/>
      <c r="EH64" s="106"/>
      <c r="EI64" s="88"/>
      <c r="EJ64" s="169"/>
      <c r="EK64" s="170"/>
      <c r="EL64" s="236"/>
      <c r="EM64" s="32"/>
      <c r="EN64" s="32"/>
      <c r="EO64" s="170"/>
      <c r="EP64" s="106"/>
      <c r="EQ64" s="88"/>
      <c r="ER64" s="169"/>
      <c r="ES64" s="170"/>
      <c r="ET64" s="236"/>
      <c r="EU64" s="32"/>
      <c r="EV64" s="32"/>
      <c r="EW64" s="170"/>
      <c r="EX64" s="106"/>
      <c r="EY64" s="88"/>
      <c r="EZ64" s="169"/>
      <c r="FA64" s="170"/>
      <c r="FB64" s="236"/>
      <c r="FC64" s="32"/>
      <c r="FD64" s="32"/>
      <c r="FE64" s="170"/>
      <c r="FF64" s="106"/>
      <c r="FG64" s="88"/>
      <c r="FH64" s="169"/>
      <c r="FI64" s="170"/>
      <c r="FJ64" s="236"/>
      <c r="FK64" s="32"/>
      <c r="FL64" s="32"/>
      <c r="FM64" s="170"/>
      <c r="FN64" s="106"/>
      <c r="FO64" s="88"/>
      <c r="FP64" s="169"/>
      <c r="FQ64" s="170"/>
      <c r="FR64" s="236"/>
      <c r="FS64" s="32"/>
      <c r="FT64" s="32"/>
      <c r="FU64" s="170"/>
      <c r="FV64" s="106"/>
      <c r="FW64" s="88"/>
      <c r="FX64" s="169"/>
      <c r="FY64" s="170"/>
      <c r="FZ64" s="236"/>
      <c r="GA64" s="32"/>
      <c r="GB64" s="32"/>
      <c r="GC64" s="170"/>
      <c r="GD64" s="106"/>
      <c r="GE64" s="88"/>
      <c r="GF64" s="169"/>
      <c r="GG64" s="170"/>
      <c r="GH64" s="236"/>
      <c r="GI64" s="32"/>
      <c r="GJ64" s="32"/>
      <c r="GK64" s="170"/>
      <c r="GL64" s="106"/>
      <c r="GM64" s="88"/>
      <c r="GN64" s="169"/>
      <c r="GO64" s="170"/>
      <c r="GP64" s="236"/>
      <c r="GQ64" s="32"/>
      <c r="GR64" s="32"/>
      <c r="GS64" s="170"/>
      <c r="GT64" s="106"/>
      <c r="GU64" s="88"/>
      <c r="GV64" s="169"/>
      <c r="GW64" s="170"/>
      <c r="GX64" s="236"/>
      <c r="GY64" s="32"/>
      <c r="GZ64" s="32"/>
      <c r="HA64" s="170"/>
      <c r="HB64" s="106"/>
      <c r="HC64" s="88"/>
      <c r="HD64" s="169"/>
      <c r="HE64" s="170"/>
      <c r="HF64" s="236"/>
      <c r="HG64" s="32"/>
      <c r="HH64" s="32"/>
      <c r="HI64" s="170"/>
      <c r="HJ64" s="106"/>
      <c r="HK64" s="88"/>
      <c r="HL64" s="169"/>
      <c r="HM64" s="170"/>
      <c r="HN64" s="236"/>
      <c r="HO64" s="32"/>
      <c r="HP64" s="32"/>
      <c r="HQ64" s="170"/>
      <c r="HR64" s="106"/>
      <c r="HS64" s="88"/>
      <c r="HT64" s="169"/>
      <c r="HU64" s="170"/>
      <c r="HV64" s="236"/>
      <c r="HW64" s="32"/>
      <c r="HX64" s="32"/>
      <c r="HY64" s="170"/>
      <c r="HZ64" s="106"/>
      <c r="IA64" s="88"/>
      <c r="IB64" s="169"/>
      <c r="IC64" s="170"/>
      <c r="ID64" s="236"/>
      <c r="IE64" s="32"/>
      <c r="IF64" s="32"/>
      <c r="IG64" s="170"/>
      <c r="IH64" s="106"/>
      <c r="II64" s="88"/>
      <c r="IJ64" s="169"/>
      <c r="IK64" s="170"/>
      <c r="IL64" s="236"/>
      <c r="IM64" s="32"/>
      <c r="IN64" s="32"/>
      <c r="IO64" s="170"/>
      <c r="IP64" s="106"/>
      <c r="IQ64" s="88"/>
      <c r="IR64" s="169"/>
      <c r="IS64" s="170"/>
      <c r="IT64" s="236"/>
      <c r="IU64" s="32"/>
      <c r="IV64" s="32"/>
    </row>
    <row r="65" spans="1:256" x14ac:dyDescent="0.2">
      <c r="A65" s="97"/>
      <c r="B65" s="201"/>
      <c r="C65" s="274"/>
      <c r="D65" s="275"/>
      <c r="E65" s="99"/>
      <c r="F65" s="203"/>
      <c r="G65" s="204"/>
      <c r="H65" s="307">
        <f t="shared" si="5"/>
        <v>0</v>
      </c>
      <c r="J65" s="32"/>
      <c r="K65" s="88"/>
      <c r="L65" s="88"/>
      <c r="M65" s="88"/>
      <c r="Y65" s="88"/>
      <c r="AA65" s="88"/>
      <c r="AB65" s="169"/>
      <c r="AC65" s="170"/>
      <c r="AD65" s="236"/>
      <c r="AE65" s="32"/>
      <c r="AF65" s="32"/>
      <c r="AG65" s="170"/>
      <c r="AH65" s="106"/>
      <c r="AI65" s="88"/>
      <c r="AJ65" s="169"/>
      <c r="AK65" s="170"/>
      <c r="AL65" s="236"/>
      <c r="AM65" s="32"/>
      <c r="AN65" s="32"/>
      <c r="AO65" s="170"/>
      <c r="AP65" s="106"/>
      <c r="AQ65" s="88"/>
      <c r="AR65" s="169"/>
      <c r="AS65" s="170"/>
      <c r="AT65" s="236"/>
      <c r="AU65" s="32"/>
      <c r="AV65" s="32"/>
      <c r="AW65" s="170"/>
      <c r="AX65" s="106"/>
      <c r="AY65" s="88"/>
      <c r="AZ65" s="169"/>
      <c r="BA65" s="170"/>
      <c r="BB65" s="236"/>
      <c r="BC65" s="32"/>
      <c r="BD65" s="32"/>
      <c r="BE65" s="170"/>
      <c r="BF65" s="106"/>
      <c r="BG65" s="88"/>
      <c r="BH65" s="169"/>
      <c r="BI65" s="170"/>
      <c r="BJ65" s="236"/>
      <c r="BK65" s="32"/>
      <c r="BL65" s="32"/>
      <c r="BM65" s="170"/>
      <c r="BN65" s="106"/>
      <c r="BO65" s="88"/>
      <c r="BP65" s="169"/>
      <c r="BQ65" s="170"/>
      <c r="BR65" s="236"/>
      <c r="BS65" s="32"/>
      <c r="BT65" s="32"/>
      <c r="BU65" s="170"/>
      <c r="BV65" s="106"/>
      <c r="BW65" s="88"/>
      <c r="BX65" s="169"/>
      <c r="BY65" s="170"/>
      <c r="BZ65" s="236"/>
      <c r="CA65" s="32"/>
      <c r="CB65" s="32"/>
      <c r="CC65" s="170"/>
      <c r="CD65" s="106"/>
      <c r="CE65" s="88"/>
      <c r="CF65" s="169"/>
      <c r="CG65" s="170"/>
      <c r="CH65" s="236"/>
      <c r="CI65" s="32"/>
      <c r="CJ65" s="32"/>
      <c r="CK65" s="170"/>
      <c r="CL65" s="106"/>
      <c r="CM65" s="88"/>
      <c r="CN65" s="169"/>
      <c r="CO65" s="170"/>
      <c r="CP65" s="236"/>
      <c r="CQ65" s="32"/>
      <c r="CR65" s="32"/>
      <c r="CS65" s="170"/>
      <c r="CT65" s="106"/>
      <c r="CU65" s="88"/>
      <c r="CV65" s="169"/>
      <c r="CW65" s="170"/>
      <c r="CX65" s="236"/>
      <c r="CY65" s="32"/>
      <c r="CZ65" s="32"/>
      <c r="DA65" s="170"/>
      <c r="DB65" s="106"/>
      <c r="DC65" s="88"/>
      <c r="DD65" s="169"/>
      <c r="DE65" s="170"/>
      <c r="DF65" s="236"/>
      <c r="DG65" s="32"/>
      <c r="DH65" s="32"/>
      <c r="DI65" s="170"/>
      <c r="DJ65" s="106"/>
      <c r="DK65" s="88"/>
      <c r="DL65" s="169"/>
      <c r="DM65" s="170"/>
      <c r="DN65" s="236"/>
      <c r="DO65" s="32"/>
      <c r="DP65" s="32"/>
      <c r="DQ65" s="170"/>
      <c r="DR65" s="106"/>
      <c r="DS65" s="88"/>
      <c r="DT65" s="169"/>
      <c r="DU65" s="170"/>
      <c r="DV65" s="236"/>
      <c r="DW65" s="32"/>
      <c r="DX65" s="32"/>
      <c r="DY65" s="170"/>
      <c r="DZ65" s="106"/>
      <c r="EA65" s="88"/>
      <c r="EB65" s="169"/>
      <c r="EC65" s="170"/>
      <c r="ED65" s="236"/>
      <c r="EE65" s="32"/>
      <c r="EF65" s="32"/>
      <c r="EG65" s="170"/>
      <c r="EH65" s="106"/>
      <c r="EI65" s="88"/>
      <c r="EJ65" s="169"/>
      <c r="EK65" s="170"/>
      <c r="EL65" s="236"/>
      <c r="EM65" s="32"/>
      <c r="EN65" s="32"/>
      <c r="EO65" s="170"/>
      <c r="EP65" s="106"/>
      <c r="EQ65" s="88"/>
      <c r="ER65" s="169"/>
      <c r="ES65" s="170"/>
      <c r="ET65" s="236"/>
      <c r="EU65" s="32"/>
      <c r="EV65" s="32"/>
      <c r="EW65" s="170"/>
      <c r="EX65" s="106"/>
      <c r="EY65" s="88"/>
      <c r="EZ65" s="169"/>
      <c r="FA65" s="170"/>
      <c r="FB65" s="236"/>
      <c r="FC65" s="32"/>
      <c r="FD65" s="32"/>
      <c r="FE65" s="170"/>
      <c r="FF65" s="106"/>
      <c r="FG65" s="88"/>
      <c r="FH65" s="169"/>
      <c r="FI65" s="170"/>
      <c r="FJ65" s="236"/>
      <c r="FK65" s="32"/>
      <c r="FL65" s="32"/>
      <c r="FM65" s="170"/>
      <c r="FN65" s="106"/>
      <c r="FO65" s="88"/>
      <c r="FP65" s="169"/>
      <c r="FQ65" s="170"/>
      <c r="FR65" s="236"/>
      <c r="FS65" s="32"/>
      <c r="FT65" s="32"/>
      <c r="FU65" s="170"/>
      <c r="FV65" s="106"/>
      <c r="FW65" s="88"/>
      <c r="FX65" s="169"/>
      <c r="FY65" s="170"/>
      <c r="FZ65" s="236"/>
      <c r="GA65" s="32"/>
      <c r="GB65" s="32"/>
      <c r="GC65" s="170"/>
      <c r="GD65" s="106"/>
      <c r="GE65" s="88"/>
      <c r="GF65" s="169"/>
      <c r="GG65" s="170"/>
      <c r="GH65" s="236"/>
      <c r="GI65" s="32"/>
      <c r="GJ65" s="32"/>
      <c r="GK65" s="170"/>
      <c r="GL65" s="106"/>
      <c r="GM65" s="88"/>
      <c r="GN65" s="169"/>
      <c r="GO65" s="170"/>
      <c r="GP65" s="236"/>
      <c r="GQ65" s="32"/>
      <c r="GR65" s="32"/>
      <c r="GS65" s="170"/>
      <c r="GT65" s="106"/>
      <c r="GU65" s="88"/>
      <c r="GV65" s="169"/>
      <c r="GW65" s="170"/>
      <c r="GX65" s="236"/>
      <c r="GY65" s="32"/>
      <c r="GZ65" s="32"/>
      <c r="HA65" s="170"/>
      <c r="HB65" s="106"/>
      <c r="HC65" s="88"/>
      <c r="HD65" s="169"/>
      <c r="HE65" s="170"/>
      <c r="HF65" s="236"/>
      <c r="HG65" s="32"/>
      <c r="HH65" s="32"/>
      <c r="HI65" s="170"/>
      <c r="HJ65" s="106"/>
      <c r="HK65" s="88"/>
      <c r="HL65" s="169"/>
      <c r="HM65" s="170"/>
      <c r="HN65" s="236"/>
      <c r="HO65" s="32"/>
      <c r="HP65" s="32"/>
      <c r="HQ65" s="170"/>
      <c r="HR65" s="106"/>
      <c r="HS65" s="88"/>
      <c r="HT65" s="169"/>
      <c r="HU65" s="170"/>
      <c r="HV65" s="236"/>
      <c r="HW65" s="32"/>
      <c r="HX65" s="32"/>
      <c r="HY65" s="170"/>
      <c r="HZ65" s="106"/>
      <c r="IA65" s="88"/>
      <c r="IB65" s="169"/>
      <c r="IC65" s="170"/>
      <c r="ID65" s="236"/>
      <c r="IE65" s="32"/>
      <c r="IF65" s="32"/>
      <c r="IG65" s="170"/>
      <c r="IH65" s="106"/>
      <c r="II65" s="88"/>
      <c r="IJ65" s="169"/>
      <c r="IK65" s="170"/>
      <c r="IL65" s="236"/>
      <c r="IM65" s="32"/>
      <c r="IN65" s="32"/>
      <c r="IO65" s="170"/>
      <c r="IP65" s="106"/>
      <c r="IQ65" s="88"/>
      <c r="IR65" s="169"/>
      <c r="IS65" s="170"/>
      <c r="IT65" s="236"/>
      <c r="IU65" s="32"/>
      <c r="IV65" s="32"/>
    </row>
    <row r="66" spans="1:256" x14ac:dyDescent="0.2">
      <c r="A66" s="97"/>
      <c r="B66" s="201"/>
      <c r="C66" s="96"/>
      <c r="D66" s="71"/>
      <c r="E66" s="99"/>
      <c r="F66" s="203"/>
      <c r="G66" s="204"/>
      <c r="H66" s="313"/>
      <c r="J66" s="32"/>
      <c r="K66" s="88"/>
      <c r="L66" s="88"/>
      <c r="M66" s="88"/>
      <c r="Y66" s="88"/>
      <c r="AA66" s="88"/>
      <c r="AB66" s="169"/>
      <c r="AC66" s="170"/>
      <c r="AD66" s="236"/>
      <c r="AE66" s="32"/>
      <c r="AF66" s="32"/>
      <c r="AG66" s="170"/>
      <c r="AH66" s="106"/>
      <c r="AI66" s="88"/>
      <c r="AJ66" s="169"/>
      <c r="AK66" s="170"/>
      <c r="AL66" s="236"/>
      <c r="AM66" s="32"/>
      <c r="AN66" s="32"/>
      <c r="AO66" s="170"/>
      <c r="AP66" s="106"/>
      <c r="AQ66" s="88"/>
      <c r="AR66" s="169"/>
      <c r="AS66" s="170"/>
      <c r="AT66" s="236"/>
      <c r="AU66" s="32"/>
      <c r="AV66" s="32"/>
      <c r="AW66" s="170"/>
      <c r="AX66" s="106"/>
      <c r="AY66" s="88"/>
      <c r="AZ66" s="169"/>
      <c r="BA66" s="170"/>
      <c r="BB66" s="236"/>
      <c r="BC66" s="32"/>
      <c r="BD66" s="32"/>
      <c r="BE66" s="170"/>
      <c r="BF66" s="106"/>
      <c r="BG66" s="88"/>
      <c r="BH66" s="169"/>
      <c r="BI66" s="170"/>
      <c r="BJ66" s="236"/>
      <c r="BK66" s="32"/>
      <c r="BL66" s="32"/>
      <c r="BM66" s="170"/>
      <c r="BN66" s="106"/>
      <c r="BO66" s="88"/>
      <c r="BP66" s="169"/>
      <c r="BQ66" s="170"/>
      <c r="BR66" s="236"/>
      <c r="BS66" s="32"/>
      <c r="BT66" s="32"/>
      <c r="BU66" s="170"/>
      <c r="BV66" s="106"/>
      <c r="BW66" s="88"/>
      <c r="BX66" s="169"/>
      <c r="BY66" s="170"/>
      <c r="BZ66" s="236"/>
      <c r="CA66" s="32"/>
      <c r="CB66" s="32"/>
      <c r="CC66" s="170"/>
      <c r="CD66" s="106"/>
      <c r="CE66" s="88"/>
      <c r="CF66" s="169"/>
      <c r="CG66" s="170"/>
      <c r="CH66" s="236"/>
      <c r="CI66" s="32"/>
      <c r="CJ66" s="32"/>
      <c r="CK66" s="170"/>
      <c r="CL66" s="106"/>
      <c r="CM66" s="88"/>
      <c r="CN66" s="169"/>
      <c r="CO66" s="170"/>
      <c r="CP66" s="236"/>
      <c r="CQ66" s="32"/>
      <c r="CR66" s="32"/>
      <c r="CS66" s="170"/>
      <c r="CT66" s="106"/>
      <c r="CU66" s="88"/>
      <c r="CV66" s="169"/>
      <c r="CW66" s="170"/>
      <c r="CX66" s="236"/>
      <c r="CY66" s="32"/>
      <c r="CZ66" s="32"/>
      <c r="DA66" s="170"/>
      <c r="DB66" s="106"/>
      <c r="DC66" s="88"/>
      <c r="DD66" s="169"/>
      <c r="DE66" s="170"/>
      <c r="DF66" s="236"/>
      <c r="DG66" s="32"/>
      <c r="DH66" s="32"/>
      <c r="DI66" s="170"/>
      <c r="DJ66" s="106"/>
      <c r="DK66" s="88"/>
      <c r="DL66" s="169"/>
      <c r="DM66" s="170"/>
      <c r="DN66" s="236"/>
      <c r="DO66" s="32"/>
      <c r="DP66" s="32"/>
      <c r="DQ66" s="170"/>
      <c r="DR66" s="106"/>
      <c r="DS66" s="88"/>
      <c r="DT66" s="169"/>
      <c r="DU66" s="170"/>
      <c r="DV66" s="236"/>
      <c r="DW66" s="32"/>
      <c r="DX66" s="32"/>
      <c r="DY66" s="170"/>
      <c r="DZ66" s="106"/>
      <c r="EA66" s="88"/>
      <c r="EB66" s="169"/>
      <c r="EC66" s="170"/>
      <c r="ED66" s="236"/>
      <c r="EE66" s="32"/>
      <c r="EF66" s="32"/>
      <c r="EG66" s="170"/>
      <c r="EH66" s="106"/>
      <c r="EI66" s="88"/>
      <c r="EJ66" s="169"/>
      <c r="EK66" s="170"/>
      <c r="EL66" s="236"/>
      <c r="EM66" s="32"/>
      <c r="EN66" s="32"/>
      <c r="EO66" s="170"/>
      <c r="EP66" s="106"/>
      <c r="EQ66" s="88"/>
      <c r="ER66" s="169"/>
      <c r="ES66" s="170"/>
      <c r="ET66" s="236"/>
      <c r="EU66" s="32"/>
      <c r="EV66" s="32"/>
      <c r="EW66" s="170"/>
      <c r="EX66" s="106"/>
      <c r="EY66" s="88"/>
      <c r="EZ66" s="169"/>
      <c r="FA66" s="170"/>
      <c r="FB66" s="236"/>
      <c r="FC66" s="32"/>
      <c r="FD66" s="32"/>
      <c r="FE66" s="170"/>
      <c r="FF66" s="106"/>
      <c r="FG66" s="88"/>
      <c r="FH66" s="169"/>
      <c r="FI66" s="170"/>
      <c r="FJ66" s="236"/>
      <c r="FK66" s="32"/>
      <c r="FL66" s="32"/>
      <c r="FM66" s="170"/>
      <c r="FN66" s="106"/>
      <c r="FO66" s="88"/>
      <c r="FP66" s="169"/>
      <c r="FQ66" s="170"/>
      <c r="FR66" s="236"/>
      <c r="FS66" s="32"/>
      <c r="FT66" s="32"/>
      <c r="FU66" s="170"/>
      <c r="FV66" s="106"/>
      <c r="FW66" s="88"/>
      <c r="FX66" s="169"/>
      <c r="FY66" s="170"/>
      <c r="FZ66" s="236"/>
      <c r="GA66" s="32"/>
      <c r="GB66" s="32"/>
      <c r="GC66" s="170"/>
      <c r="GD66" s="106"/>
      <c r="GE66" s="88"/>
      <c r="GF66" s="169"/>
      <c r="GG66" s="170"/>
      <c r="GH66" s="236"/>
      <c r="GI66" s="32"/>
      <c r="GJ66" s="32"/>
      <c r="GK66" s="170"/>
      <c r="GL66" s="106"/>
      <c r="GM66" s="88"/>
      <c r="GN66" s="169"/>
      <c r="GO66" s="170"/>
      <c r="GP66" s="236"/>
      <c r="GQ66" s="32"/>
      <c r="GR66" s="32"/>
      <c r="GS66" s="170"/>
      <c r="GT66" s="106"/>
      <c r="GU66" s="88"/>
      <c r="GV66" s="169"/>
      <c r="GW66" s="170"/>
      <c r="GX66" s="236"/>
      <c r="GY66" s="32"/>
      <c r="GZ66" s="32"/>
      <c r="HA66" s="170"/>
      <c r="HB66" s="106"/>
      <c r="HC66" s="88"/>
      <c r="HD66" s="169"/>
      <c r="HE66" s="170"/>
      <c r="HF66" s="236"/>
      <c r="HG66" s="32"/>
      <c r="HH66" s="32"/>
      <c r="HI66" s="170"/>
      <c r="HJ66" s="106"/>
      <c r="HK66" s="88"/>
      <c r="HL66" s="169"/>
      <c r="HM66" s="170"/>
      <c r="HN66" s="236"/>
      <c r="HO66" s="32"/>
      <c r="HP66" s="32"/>
      <c r="HQ66" s="170"/>
      <c r="HR66" s="106"/>
      <c r="HS66" s="88"/>
      <c r="HT66" s="169"/>
      <c r="HU66" s="170"/>
      <c r="HV66" s="236"/>
      <c r="HW66" s="32"/>
      <c r="HX66" s="32"/>
      <c r="HY66" s="170"/>
      <c r="HZ66" s="106"/>
      <c r="IA66" s="88"/>
      <c r="IB66" s="169"/>
      <c r="IC66" s="170"/>
      <c r="ID66" s="236"/>
      <c r="IE66" s="32"/>
      <c r="IF66" s="32"/>
      <c r="IG66" s="170"/>
      <c r="IH66" s="106"/>
      <c r="II66" s="88"/>
      <c r="IJ66" s="169"/>
      <c r="IK66" s="170"/>
      <c r="IL66" s="236"/>
      <c r="IM66" s="32"/>
      <c r="IN66" s="32"/>
      <c r="IO66" s="170"/>
      <c r="IP66" s="106"/>
      <c r="IQ66" s="88"/>
      <c r="IR66" s="169"/>
      <c r="IS66" s="170"/>
      <c r="IT66" s="236"/>
      <c r="IU66" s="32"/>
      <c r="IV66" s="32"/>
    </row>
    <row r="67" spans="1:256" ht="13.5" thickBot="1" x14ac:dyDescent="0.25">
      <c r="A67" s="56"/>
      <c r="B67" s="53"/>
      <c r="C67" s="55"/>
      <c r="D67" s="65" t="s">
        <v>33</v>
      </c>
      <c r="E67" s="62"/>
      <c r="F67" s="66"/>
      <c r="G67" s="67"/>
      <c r="H67" s="314">
        <f>H61+H62+H63+H64+H65</f>
        <v>0</v>
      </c>
      <c r="J67" s="32"/>
      <c r="K67" s="31"/>
      <c r="L67" s="88"/>
      <c r="M67" s="88"/>
    </row>
    <row r="68" spans="1:256" ht="14.25" thickTop="1" thickBot="1" x14ac:dyDescent="0.25">
      <c r="A68" s="210">
        <v>9000</v>
      </c>
      <c r="B68" s="211"/>
      <c r="C68" s="212"/>
      <c r="D68" s="209" t="s">
        <v>34</v>
      </c>
      <c r="E68" s="213"/>
      <c r="F68" s="216"/>
      <c r="G68" s="217"/>
      <c r="H68" s="312"/>
      <c r="J68" s="32"/>
      <c r="K68" s="31"/>
      <c r="L68" s="88"/>
      <c r="M68" s="88"/>
    </row>
    <row r="69" spans="1:256" ht="13.5" thickTop="1" x14ac:dyDescent="0.2">
      <c r="A69" s="79"/>
      <c r="B69" s="141"/>
      <c r="C69" s="122"/>
      <c r="D69" s="139"/>
      <c r="E69" s="131"/>
      <c r="F69" s="142"/>
      <c r="G69" s="124"/>
      <c r="H69" s="315">
        <f>G69*F69</f>
        <v>0</v>
      </c>
      <c r="J69" s="32"/>
      <c r="L69" s="88"/>
      <c r="M69" s="88"/>
    </row>
    <row r="70" spans="1:256" x14ac:dyDescent="0.2">
      <c r="A70" s="79"/>
      <c r="B70" s="132"/>
      <c r="C70" s="74"/>
      <c r="D70" s="75"/>
      <c r="E70" s="79"/>
      <c r="F70" s="156"/>
      <c r="G70" s="110"/>
      <c r="H70" s="307"/>
      <c r="J70" s="32"/>
      <c r="K70" s="88"/>
      <c r="L70" s="88"/>
      <c r="M70" s="88"/>
      <c r="N70" s="70"/>
      <c r="O70" s="80"/>
    </row>
    <row r="71" spans="1:256" x14ac:dyDescent="0.2">
      <c r="A71" s="79"/>
      <c r="B71" s="132"/>
      <c r="C71" s="74"/>
      <c r="D71" s="75"/>
      <c r="E71" s="79"/>
      <c r="F71" s="156"/>
      <c r="G71" s="110"/>
      <c r="H71" s="307"/>
      <c r="J71" s="32"/>
      <c r="K71" s="88"/>
      <c r="L71" s="88"/>
      <c r="M71" s="88"/>
      <c r="N71" s="70"/>
      <c r="O71" s="80"/>
    </row>
    <row r="72" spans="1:256" x14ac:dyDescent="0.2">
      <c r="A72" s="79"/>
      <c r="B72" s="132"/>
      <c r="C72" s="74"/>
      <c r="D72" s="75"/>
      <c r="E72" s="79"/>
      <c r="F72" s="156"/>
      <c r="G72" s="167"/>
      <c r="H72" s="307"/>
      <c r="J72" s="32"/>
      <c r="K72" s="88"/>
      <c r="L72" s="88"/>
      <c r="M72" s="88"/>
      <c r="N72" s="70"/>
      <c r="O72" s="80"/>
    </row>
    <row r="73" spans="1:256" ht="13.5" thickBot="1" x14ac:dyDescent="0.25">
      <c r="A73" s="79"/>
      <c r="B73" s="132"/>
      <c r="C73" s="74"/>
      <c r="D73" s="172" t="s">
        <v>35</v>
      </c>
      <c r="E73" s="172"/>
      <c r="F73" s="172"/>
      <c r="G73" s="172"/>
      <c r="H73" s="316">
        <f>H69</f>
        <v>0</v>
      </c>
      <c r="J73" s="32"/>
      <c r="K73" s="88"/>
      <c r="L73" s="88"/>
      <c r="M73" s="88"/>
      <c r="N73" s="70"/>
      <c r="O73" s="80"/>
    </row>
    <row r="74" spans="1:256" ht="13.5" thickTop="1" x14ac:dyDescent="0.2">
      <c r="A74" s="219"/>
      <c r="B74" s="220"/>
      <c r="C74" s="221"/>
      <c r="D74" s="222" t="s">
        <v>36</v>
      </c>
      <c r="E74" s="223"/>
      <c r="F74" s="224"/>
      <c r="G74" s="225"/>
      <c r="H74" s="317"/>
      <c r="J74" s="32"/>
      <c r="K74" s="88"/>
      <c r="L74" s="88"/>
      <c r="M74" s="88"/>
      <c r="N74" s="70"/>
      <c r="O74" s="80"/>
    </row>
    <row r="75" spans="1:256" x14ac:dyDescent="0.2">
      <c r="A75" s="131"/>
      <c r="B75" s="141"/>
      <c r="C75" s="285"/>
      <c r="D75" s="176"/>
      <c r="E75" s="131"/>
      <c r="F75" s="177"/>
      <c r="G75" s="140"/>
      <c r="H75" s="307"/>
      <c r="J75" s="32"/>
      <c r="K75" s="88"/>
      <c r="L75" s="88"/>
      <c r="M75" s="88"/>
      <c r="N75" s="70"/>
      <c r="O75" s="80"/>
    </row>
    <row r="76" spans="1:256" x14ac:dyDescent="0.2">
      <c r="A76" s="131"/>
      <c r="B76" s="141"/>
      <c r="C76" s="285"/>
      <c r="D76" s="176"/>
      <c r="E76" s="131"/>
      <c r="F76" s="177"/>
      <c r="G76" s="140"/>
      <c r="H76" s="307"/>
      <c r="J76" s="32"/>
      <c r="K76" s="88"/>
      <c r="L76" s="88"/>
      <c r="M76" s="88"/>
      <c r="N76" s="70"/>
      <c r="O76" s="80"/>
    </row>
    <row r="77" spans="1:256" x14ac:dyDescent="0.2">
      <c r="A77" s="178"/>
      <c r="B77" s="179"/>
      <c r="C77" s="180"/>
      <c r="D77" s="181"/>
      <c r="E77" s="131"/>
      <c r="F77" s="177"/>
      <c r="G77" s="140"/>
      <c r="H77" s="318"/>
      <c r="J77" s="32"/>
      <c r="K77" s="88"/>
      <c r="L77" s="88"/>
      <c r="M77" s="88"/>
      <c r="N77" s="70"/>
      <c r="O77" s="80"/>
    </row>
    <row r="78" spans="1:256" ht="13.5" thickBot="1" x14ac:dyDescent="0.25">
      <c r="A78" s="131"/>
      <c r="B78" s="182"/>
      <c r="C78" s="183"/>
      <c r="D78" s="184" t="s">
        <v>37</v>
      </c>
      <c r="E78" s="185"/>
      <c r="F78" s="185"/>
      <c r="G78" s="186"/>
      <c r="H78" s="319">
        <f>H75+H76+H77</f>
        <v>0</v>
      </c>
      <c r="J78" s="32"/>
      <c r="K78" s="31"/>
      <c r="L78" s="88"/>
      <c r="M78" s="88"/>
    </row>
    <row r="79" spans="1:256" x14ac:dyDescent="0.2">
      <c r="A79" s="291"/>
      <c r="B79" s="187"/>
      <c r="C79" s="188"/>
      <c r="D79" s="189"/>
      <c r="E79" s="190"/>
      <c r="F79" s="191"/>
      <c r="G79" s="192" t="s">
        <v>38</v>
      </c>
      <c r="H79" s="246">
        <f>H19</f>
        <v>0</v>
      </c>
      <c r="J79" s="32"/>
      <c r="K79" s="88"/>
      <c r="L79" s="88"/>
      <c r="M79" s="91"/>
    </row>
    <row r="80" spans="1:256" x14ac:dyDescent="0.2">
      <c r="A80" s="173"/>
      <c r="B80" s="292"/>
      <c r="C80" s="285"/>
      <c r="D80" s="194"/>
      <c r="E80" s="173"/>
      <c r="F80" s="174"/>
      <c r="G80" s="175" t="s">
        <v>39</v>
      </c>
      <c r="H80" s="247">
        <f>H29</f>
        <v>0</v>
      </c>
      <c r="J80" s="32"/>
      <c r="K80" s="88"/>
      <c r="L80" s="88"/>
      <c r="M80" s="91"/>
    </row>
    <row r="81" spans="1:13" x14ac:dyDescent="0.2">
      <c r="A81" s="173"/>
      <c r="B81" s="292"/>
      <c r="C81" s="285"/>
      <c r="D81" s="194"/>
      <c r="E81" s="173"/>
      <c r="F81" s="174"/>
      <c r="G81" s="175" t="s">
        <v>40</v>
      </c>
      <c r="H81" s="247">
        <f>H35</f>
        <v>0</v>
      </c>
      <c r="J81" s="32"/>
      <c r="K81" s="88"/>
      <c r="L81" s="88"/>
      <c r="M81" s="91"/>
    </row>
    <row r="82" spans="1:13" x14ac:dyDescent="0.2">
      <c r="A82" s="173"/>
      <c r="B82" s="292"/>
      <c r="C82" s="285"/>
      <c r="D82" s="194"/>
      <c r="E82" s="173"/>
      <c r="F82" s="174"/>
      <c r="G82" s="175" t="s">
        <v>41</v>
      </c>
      <c r="H82" s="247">
        <f>H38</f>
        <v>0</v>
      </c>
      <c r="J82" s="242"/>
      <c r="K82" s="243"/>
      <c r="L82" s="268"/>
      <c r="M82" s="269"/>
    </row>
    <row r="83" spans="1:13" x14ac:dyDescent="0.2">
      <c r="A83" s="173"/>
      <c r="B83" s="292"/>
      <c r="C83" s="285"/>
      <c r="D83" s="194"/>
      <c r="E83" s="173"/>
      <c r="F83" s="174"/>
      <c r="G83" s="175" t="s">
        <v>42</v>
      </c>
      <c r="H83" s="247">
        <f>H46</f>
        <v>0</v>
      </c>
      <c r="J83" s="32"/>
      <c r="K83" s="88"/>
      <c r="L83" s="88"/>
      <c r="M83" s="91"/>
    </row>
    <row r="84" spans="1:13" x14ac:dyDescent="0.2">
      <c r="A84" s="173"/>
      <c r="B84" s="292"/>
      <c r="C84" s="285"/>
      <c r="D84" s="194"/>
      <c r="E84" s="173"/>
      <c r="F84" s="174"/>
      <c r="G84" s="175" t="s">
        <v>43</v>
      </c>
      <c r="H84" s="247">
        <f>H51</f>
        <v>0</v>
      </c>
      <c r="J84" s="32"/>
      <c r="K84" s="88"/>
      <c r="L84" s="88"/>
      <c r="M84" s="91"/>
    </row>
    <row r="85" spans="1:13" x14ac:dyDescent="0.2">
      <c r="A85" s="173"/>
      <c r="B85" s="292"/>
      <c r="C85" s="285"/>
      <c r="D85" s="194"/>
      <c r="E85" s="173"/>
      <c r="F85" s="174"/>
      <c r="G85" s="175" t="s">
        <v>44</v>
      </c>
      <c r="H85" s="247">
        <f>H59</f>
        <v>0</v>
      </c>
      <c r="J85" s="32"/>
      <c r="K85" s="88"/>
      <c r="L85" s="88"/>
      <c r="M85" s="91"/>
    </row>
    <row r="86" spans="1:13" x14ac:dyDescent="0.2">
      <c r="A86" s="173"/>
      <c r="B86" s="292"/>
      <c r="C86" s="285"/>
      <c r="D86" s="194"/>
      <c r="E86" s="173"/>
      <c r="F86" s="174"/>
      <c r="G86" s="175" t="s">
        <v>45</v>
      </c>
      <c r="H86" s="248">
        <f>H67</f>
        <v>0</v>
      </c>
      <c r="J86" s="32"/>
      <c r="K86" s="88"/>
      <c r="L86" s="88"/>
      <c r="M86" s="91"/>
    </row>
    <row r="87" spans="1:13" x14ac:dyDescent="0.2">
      <c r="A87" s="195"/>
      <c r="B87" s="196"/>
      <c r="C87" s="197"/>
      <c r="D87" s="198"/>
      <c r="E87" s="195"/>
      <c r="F87" s="199"/>
      <c r="G87" s="200" t="s">
        <v>46</v>
      </c>
      <c r="H87" s="248">
        <f>H73</f>
        <v>0</v>
      </c>
      <c r="J87" s="32"/>
      <c r="K87" s="88"/>
      <c r="L87" s="88"/>
      <c r="M87" s="91"/>
    </row>
    <row r="88" spans="1:13" x14ac:dyDescent="0.2">
      <c r="A88" s="4"/>
      <c r="B88" s="286"/>
      <c r="C88" s="287"/>
      <c r="D88" s="270" t="s">
        <v>47</v>
      </c>
      <c r="E88" s="270"/>
      <c r="F88" s="270"/>
      <c r="G88" s="119"/>
      <c r="H88" s="249">
        <f>H79+H80+H81+H82+H83+H84+H85+H86+H87</f>
        <v>0</v>
      </c>
      <c r="J88" s="32"/>
      <c r="K88" s="88"/>
      <c r="L88" s="88"/>
      <c r="M88" s="88"/>
    </row>
    <row r="89" spans="1:13" x14ac:dyDescent="0.2">
      <c r="A89" s="4"/>
      <c r="B89" s="286"/>
      <c r="C89" s="287"/>
      <c r="D89" s="270"/>
      <c r="E89" s="270"/>
      <c r="F89" s="270"/>
      <c r="G89" s="119"/>
      <c r="H89" s="111"/>
      <c r="J89" s="32"/>
      <c r="K89" s="88"/>
      <c r="L89" s="88"/>
      <c r="M89" s="88"/>
    </row>
    <row r="90" spans="1:13" x14ac:dyDescent="0.2">
      <c r="A90" s="9"/>
      <c r="B90" s="286"/>
      <c r="C90" s="287"/>
      <c r="D90" s="270"/>
      <c r="E90" s="270"/>
      <c r="F90" s="270"/>
      <c r="G90" s="168" t="s">
        <v>48</v>
      </c>
      <c r="H90" s="112"/>
      <c r="J90" s="82">
        <v>0.25</v>
      </c>
      <c r="K90" s="88" t="s">
        <v>49</v>
      </c>
      <c r="L90" s="88"/>
      <c r="M90" s="88"/>
    </row>
    <row r="91" spans="1:13" x14ac:dyDescent="0.2">
      <c r="A91" s="9"/>
      <c r="B91" s="286"/>
      <c r="C91" s="287"/>
      <c r="D91" s="270" t="s">
        <v>47</v>
      </c>
      <c r="E91" s="270"/>
      <c r="F91" s="270"/>
      <c r="G91" s="119"/>
      <c r="H91" s="116"/>
      <c r="J91" s="82"/>
      <c r="K91" s="88"/>
      <c r="L91" s="88"/>
      <c r="M91" s="88"/>
    </row>
    <row r="92" spans="1:13" x14ac:dyDescent="0.2">
      <c r="A92" s="9"/>
      <c r="B92" s="286"/>
      <c r="C92" s="287"/>
      <c r="D92" s="159"/>
      <c r="E92" s="159"/>
      <c r="F92" s="245">
        <v>0.25</v>
      </c>
      <c r="G92" s="119" t="s">
        <v>49</v>
      </c>
      <c r="H92" s="116"/>
      <c r="J92" s="82"/>
      <c r="K92" s="88"/>
      <c r="L92" s="88"/>
      <c r="M92" s="88"/>
    </row>
    <row r="93" spans="1:13" x14ac:dyDescent="0.2">
      <c r="A93" s="9"/>
      <c r="B93" s="286"/>
      <c r="C93" s="287"/>
      <c r="D93" s="271" t="s">
        <v>50</v>
      </c>
      <c r="E93" s="270"/>
      <c r="F93" s="270"/>
      <c r="G93" s="287"/>
      <c r="H93" s="251">
        <f>H88+H91</f>
        <v>0</v>
      </c>
      <c r="J93" s="82"/>
      <c r="K93" s="88"/>
      <c r="L93" s="88"/>
      <c r="M93" s="88"/>
    </row>
    <row r="94" spans="1:13" ht="13.5" thickBot="1" x14ac:dyDescent="0.25">
      <c r="A94" s="50"/>
      <c r="B94" s="117"/>
      <c r="C94" s="118"/>
      <c r="D94" s="118"/>
      <c r="E94" s="117"/>
      <c r="F94" s="118"/>
      <c r="G94" s="118"/>
      <c r="H94" s="113"/>
      <c r="J94" s="32"/>
      <c r="K94" s="88"/>
      <c r="L94" s="88"/>
      <c r="M94" s="88"/>
    </row>
    <row r="95" spans="1:13" ht="12.75" customHeight="1" x14ac:dyDescent="0.2">
      <c r="A95" s="260" t="s">
        <v>58</v>
      </c>
      <c r="B95" s="261"/>
      <c r="C95" s="261"/>
      <c r="D95" s="261"/>
      <c r="E95" s="261"/>
      <c r="F95" s="261"/>
      <c r="G95" s="261"/>
      <c r="H95" s="262"/>
      <c r="J95" s="32"/>
      <c r="K95" s="88"/>
      <c r="L95" s="88"/>
      <c r="M95" s="88"/>
    </row>
    <row r="96" spans="1:13" ht="12.75" customHeight="1" x14ac:dyDescent="0.2">
      <c r="A96" s="263"/>
      <c r="B96" s="264"/>
      <c r="C96" s="264"/>
      <c r="D96" s="264"/>
      <c r="E96" s="264"/>
      <c r="F96" s="264"/>
      <c r="G96" s="264"/>
      <c r="H96" s="265"/>
      <c r="J96" s="32"/>
      <c r="K96" s="88"/>
      <c r="L96" s="88"/>
      <c r="M96" s="88"/>
    </row>
    <row r="97" spans="4:13" x14ac:dyDescent="0.2">
      <c r="I97" s="43"/>
      <c r="J97" s="244"/>
      <c r="K97" s="31"/>
      <c r="L97" s="88"/>
      <c r="M97" s="88"/>
    </row>
    <row r="98" spans="4:13" x14ac:dyDescent="0.2">
      <c r="H98" s="47"/>
      <c r="I98" s="34"/>
      <c r="J98" s="32"/>
      <c r="K98" s="91"/>
      <c r="L98" s="88"/>
      <c r="M98" s="88"/>
    </row>
    <row r="99" spans="4:13" x14ac:dyDescent="0.2">
      <c r="I99" s="34"/>
      <c r="K99" s="91"/>
      <c r="L99" s="88"/>
      <c r="M99" s="88"/>
    </row>
    <row r="100" spans="4:13" x14ac:dyDescent="0.2">
      <c r="D100" s="69"/>
      <c r="K100" s="91"/>
      <c r="L100" s="88"/>
      <c r="M100" s="88"/>
    </row>
    <row r="101" spans="4:13" x14ac:dyDescent="0.2">
      <c r="I101" s="34"/>
      <c r="K101" s="91"/>
      <c r="L101" s="88"/>
      <c r="M101" s="88"/>
    </row>
    <row r="102" spans="4:13" x14ac:dyDescent="0.2">
      <c r="K102" s="91"/>
      <c r="L102" s="88"/>
      <c r="M102" s="88"/>
    </row>
    <row r="103" spans="4:13" x14ac:dyDescent="0.2">
      <c r="K103" s="88"/>
      <c r="L103" s="88"/>
      <c r="M103" s="88"/>
    </row>
    <row r="104" spans="4:13" x14ac:dyDescent="0.2">
      <c r="I104" s="29"/>
      <c r="K104" s="88"/>
      <c r="L104" s="88"/>
      <c r="M104" s="88"/>
    </row>
  </sheetData>
  <autoFilter ref="A1:H122" xr:uid="{00000000-0009-0000-0000-000000000000}">
    <filterColumn colId="5">
      <filters blank="1">
        <filter val="1"/>
        <filter val="170"/>
        <filter val="2,603"/>
        <filter val="2,800"/>
        <filter val="20"/>
        <filter val="3,700"/>
        <filter val="651"/>
        <filter val="Job Order No.:  22146149.02"/>
        <filter val="QUANTITY"/>
      </filters>
    </filterColumn>
  </autoFilter>
  <mergeCells count="39">
    <mergeCell ref="D91:F91"/>
    <mergeCell ref="D93:F93"/>
    <mergeCell ref="A95:H96"/>
    <mergeCell ref="C64:D64"/>
    <mergeCell ref="C65:D65"/>
    <mergeCell ref="L82:M82"/>
    <mergeCell ref="D88:F88"/>
    <mergeCell ref="D89:F89"/>
    <mergeCell ref="D90:F90"/>
    <mergeCell ref="C57:D57"/>
    <mergeCell ref="C58:D58"/>
    <mergeCell ref="C59:D59"/>
    <mergeCell ref="C61:D61"/>
    <mergeCell ref="C62:D62"/>
    <mergeCell ref="C63:D63"/>
    <mergeCell ref="C56:D56"/>
    <mergeCell ref="C33:D33"/>
    <mergeCell ref="C34:D34"/>
    <mergeCell ref="C35:D35"/>
    <mergeCell ref="C37:D37"/>
    <mergeCell ref="C38:D38"/>
    <mergeCell ref="C45:D45"/>
    <mergeCell ref="C46:D46"/>
    <mergeCell ref="C48:D48"/>
    <mergeCell ref="C49:D49"/>
    <mergeCell ref="C50:D50"/>
    <mergeCell ref="C51:D51"/>
    <mergeCell ref="C32:D32"/>
    <mergeCell ref="E9:F9"/>
    <mergeCell ref="C11:H11"/>
    <mergeCell ref="C16:D16"/>
    <mergeCell ref="C17:D17"/>
    <mergeCell ref="C18:D18"/>
    <mergeCell ref="C19:D19"/>
    <mergeCell ref="C26:D26"/>
    <mergeCell ref="C27:D27"/>
    <mergeCell ref="C28:D28"/>
    <mergeCell ref="C29:D29"/>
    <mergeCell ref="C31:D31"/>
  </mergeCells>
  <pageMargins left="0.75" right="0.75" top="0.84" bottom="0.78" header="0.5" footer="0.5"/>
  <pageSetup scale="52" fitToWidth="0" orientation="portrait" r:id="rId1"/>
  <headerFooter alignWithMargins="0"/>
  <rowBreaks count="2" manualBreakCount="2">
    <brk id="38" max="16383" man="1"/>
    <brk id="6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C2A3-AAE2-4089-895B-1949346C9200}">
  <sheetPr filterMode="1">
    <pageSetUpPr fitToPage="1"/>
  </sheetPr>
  <dimension ref="A1:IV104"/>
  <sheetViews>
    <sheetView view="pageBreakPreview" topLeftCell="A48" zoomScale="130" zoomScaleNormal="130" zoomScaleSheetLayoutView="130" workbookViewId="0">
      <selection activeCell="F18" sqref="F18"/>
    </sheetView>
  </sheetViews>
  <sheetFormatPr defaultRowHeight="12.75" x14ac:dyDescent="0.2"/>
  <cols>
    <col min="1" max="1" width="6.7109375" customWidth="1"/>
    <col min="2" max="2" width="7.5703125" style="1" customWidth="1"/>
    <col min="3" max="3" width="1.42578125" customWidth="1"/>
    <col min="4" max="4" width="68" customWidth="1"/>
    <col min="5" max="5" width="6.85546875" customWidth="1"/>
    <col min="6" max="6" width="13.42578125" customWidth="1"/>
    <col min="7" max="7" width="11" customWidth="1"/>
    <col min="8" max="8" width="14.7109375" customWidth="1"/>
    <col min="9" max="9" width="7.42578125" style="30" customWidth="1"/>
    <col min="10" max="11" width="12.5703125" style="30" customWidth="1"/>
    <col min="12" max="12" width="6" style="30" customWidth="1"/>
    <col min="13" max="13" width="13.7109375" bestFit="1" customWidth="1"/>
    <col min="14" max="14" width="14.85546875" customWidth="1"/>
    <col min="16" max="16" width="13.140625" bestFit="1" customWidth="1"/>
  </cols>
  <sheetData>
    <row r="1" spans="1:58" ht="15" x14ac:dyDescent="0.2">
      <c r="A1" s="14"/>
      <c r="B1" s="17"/>
      <c r="C1" s="21"/>
      <c r="D1" s="22"/>
      <c r="E1" s="2"/>
      <c r="F1" s="3"/>
      <c r="G1" s="3"/>
      <c r="H1" s="3"/>
      <c r="I1" s="29"/>
    </row>
    <row r="2" spans="1:58" x14ac:dyDescent="0.2">
      <c r="A2" s="101"/>
      <c r="B2" s="89"/>
      <c r="C2" s="86"/>
      <c r="D2" s="102"/>
      <c r="E2" s="103"/>
      <c r="F2" s="104"/>
      <c r="G2" s="104"/>
      <c r="H2" s="105"/>
      <c r="I2" s="29"/>
    </row>
    <row r="3" spans="1:58" x14ac:dyDescent="0.2">
      <c r="A3" s="4"/>
      <c r="B3" s="286"/>
      <c r="C3" s="287"/>
      <c r="D3" s="90"/>
      <c r="E3" s="107"/>
      <c r="F3" s="90"/>
      <c r="G3" s="90"/>
      <c r="H3" s="42"/>
      <c r="I3" s="29"/>
    </row>
    <row r="4" spans="1:58" x14ac:dyDescent="0.2">
      <c r="A4" s="4"/>
      <c r="B4" s="286"/>
      <c r="C4" s="287"/>
      <c r="D4" s="90"/>
      <c r="E4" s="107"/>
      <c r="F4" s="46"/>
      <c r="G4" s="158"/>
      <c r="H4" s="42"/>
      <c r="I4" s="29"/>
    </row>
    <row r="5" spans="1:58" x14ac:dyDescent="0.2">
      <c r="A5" s="4"/>
      <c r="B5" s="286"/>
      <c r="C5" s="287"/>
      <c r="D5" s="90"/>
      <c r="E5" s="107"/>
      <c r="F5" s="90"/>
      <c r="G5" s="90"/>
      <c r="H5" s="42"/>
      <c r="I5" s="29"/>
      <c r="J5" s="88"/>
      <c r="K5" s="88"/>
      <c r="L5" s="88"/>
      <c r="M5" s="88"/>
      <c r="N5" s="88"/>
      <c r="O5" s="88"/>
      <c r="P5" s="88"/>
    </row>
    <row r="6" spans="1:58" x14ac:dyDescent="0.2">
      <c r="A6" s="4" t="s">
        <v>0</v>
      </c>
      <c r="B6" s="286"/>
      <c r="C6" s="287"/>
      <c r="D6" s="72" t="s">
        <v>51</v>
      </c>
      <c r="E6" s="107"/>
      <c r="F6" s="90"/>
      <c r="G6" s="90"/>
      <c r="H6" s="42"/>
      <c r="I6" s="29"/>
      <c r="J6" s="88"/>
      <c r="K6" s="88"/>
      <c r="L6" s="88"/>
      <c r="M6" s="88"/>
      <c r="N6" s="88"/>
      <c r="O6" s="88"/>
      <c r="P6" s="88"/>
    </row>
    <row r="7" spans="1:58" x14ac:dyDescent="0.2">
      <c r="A7" s="4"/>
      <c r="B7" s="286"/>
      <c r="C7" s="287"/>
      <c r="D7" s="90" t="s">
        <v>52</v>
      </c>
      <c r="E7" s="107"/>
      <c r="F7" s="90"/>
      <c r="G7" s="90"/>
      <c r="H7" s="42"/>
      <c r="I7" s="29"/>
      <c r="J7" s="88"/>
      <c r="K7" s="88"/>
      <c r="L7" s="88"/>
      <c r="M7" s="88"/>
      <c r="N7" s="88"/>
      <c r="O7" s="88"/>
      <c r="P7" s="88"/>
    </row>
    <row r="8" spans="1:58" x14ac:dyDescent="0.2">
      <c r="A8" s="4"/>
      <c r="B8" s="286"/>
      <c r="C8" s="287"/>
      <c r="D8" s="90" t="s">
        <v>53</v>
      </c>
      <c r="E8" s="107"/>
      <c r="F8" s="90"/>
      <c r="G8" s="107"/>
      <c r="H8" s="258"/>
      <c r="I8" s="90"/>
      <c r="L8" s="88"/>
      <c r="M8" s="88"/>
      <c r="N8" s="88"/>
      <c r="O8" s="88"/>
      <c r="P8" s="88"/>
    </row>
    <row r="9" spans="1:58" x14ac:dyDescent="0.2">
      <c r="A9" s="4"/>
      <c r="B9" s="286"/>
      <c r="C9" s="287"/>
      <c r="D9" s="90" t="s">
        <v>54</v>
      </c>
      <c r="E9" s="266"/>
      <c r="F9" s="288"/>
      <c r="G9" s="205"/>
      <c r="H9" s="259"/>
      <c r="I9" s="90"/>
      <c r="J9" s="88"/>
      <c r="K9" s="88"/>
      <c r="L9" s="88"/>
      <c r="M9" s="88"/>
      <c r="N9" s="88"/>
      <c r="O9" s="88"/>
      <c r="P9" s="88"/>
    </row>
    <row r="10" spans="1:58" x14ac:dyDescent="0.2">
      <c r="A10" s="4"/>
      <c r="B10" s="286"/>
      <c r="C10" s="287"/>
      <c r="D10" s="114" t="s">
        <v>55</v>
      </c>
      <c r="E10" s="229"/>
      <c r="F10" s="289"/>
      <c r="G10" s="205"/>
      <c r="H10" s="259"/>
      <c r="I10" s="90"/>
      <c r="J10" s="88"/>
      <c r="K10" s="88"/>
      <c r="L10" s="88"/>
      <c r="M10" s="88"/>
      <c r="N10" s="88"/>
      <c r="O10" s="88"/>
      <c r="P10" s="88"/>
    </row>
    <row r="11" spans="1:58" ht="13.5" thickBot="1" x14ac:dyDescent="0.25">
      <c r="A11" s="4"/>
      <c r="B11" s="286"/>
      <c r="C11" s="272" t="s">
        <v>61</v>
      </c>
      <c r="D11" s="272"/>
      <c r="E11" s="272"/>
      <c r="F11" s="272"/>
      <c r="G11" s="272"/>
      <c r="H11" s="273"/>
      <c r="I11" s="90"/>
      <c r="J11" s="88"/>
      <c r="K11" s="88"/>
      <c r="L11" s="88"/>
    </row>
    <row r="12" spans="1:58" x14ac:dyDescent="0.2">
      <c r="A12" s="77" t="s">
        <v>1</v>
      </c>
      <c r="B12" s="49" t="s">
        <v>2</v>
      </c>
      <c r="C12" s="48"/>
      <c r="D12" s="51"/>
      <c r="E12" s="4"/>
      <c r="F12" s="4"/>
      <c r="G12" s="4" t="s">
        <v>3</v>
      </c>
      <c r="H12" s="108"/>
      <c r="I12" s="90"/>
      <c r="J12" s="88"/>
      <c r="K12" s="88"/>
      <c r="L12" s="88"/>
      <c r="M12" s="88"/>
      <c r="N12" s="88"/>
      <c r="O12" s="88"/>
      <c r="P12" s="88"/>
    </row>
    <row r="13" spans="1:58" ht="13.5" thickBot="1" x14ac:dyDescent="0.25">
      <c r="A13" s="78" t="s">
        <v>4</v>
      </c>
      <c r="B13" s="59" t="s">
        <v>5</v>
      </c>
      <c r="C13" s="60"/>
      <c r="D13" s="61" t="s">
        <v>6</v>
      </c>
      <c r="E13" s="59" t="s">
        <v>3</v>
      </c>
      <c r="F13" s="59" t="s">
        <v>7</v>
      </c>
      <c r="G13" s="59" t="s">
        <v>8</v>
      </c>
      <c r="H13" s="78" t="s">
        <v>9</v>
      </c>
      <c r="I13" s="90"/>
      <c r="J13" s="88"/>
      <c r="K13" s="88"/>
      <c r="L13" s="88"/>
      <c r="M13" s="88"/>
      <c r="N13" s="88"/>
      <c r="O13" s="88"/>
      <c r="P13" s="88"/>
    </row>
    <row r="14" spans="1:58" ht="14.25" thickTop="1" thickBot="1" x14ac:dyDescent="0.25">
      <c r="A14" s="68">
        <v>1000</v>
      </c>
      <c r="B14" s="12"/>
      <c r="C14" s="13"/>
      <c r="D14" s="5" t="s">
        <v>56</v>
      </c>
      <c r="E14" s="6"/>
      <c r="F14" s="7"/>
      <c r="G14" s="8"/>
      <c r="H14" s="109"/>
      <c r="I14" s="90"/>
      <c r="L14" s="88"/>
      <c r="M14" s="88"/>
      <c r="N14" s="88"/>
      <c r="O14" s="88"/>
    </row>
    <row r="15" spans="1:58" s="129" customFormat="1" ht="13.5" thickTop="1" x14ac:dyDescent="0.2">
      <c r="A15" s="120"/>
      <c r="B15" s="121"/>
      <c r="C15" s="122"/>
      <c r="D15" s="94"/>
      <c r="E15" s="164"/>
      <c r="F15" s="207"/>
      <c r="G15" s="123"/>
      <c r="H15" s="293">
        <f>F15*G15</f>
        <v>0</v>
      </c>
      <c r="I15" s="125"/>
      <c r="J15" s="168"/>
      <c r="K15" s="126"/>
      <c r="L15" s="126"/>
      <c r="M15" s="127"/>
      <c r="N15" s="127"/>
      <c r="O15" s="128"/>
      <c r="P15" s="126"/>
    </row>
    <row r="16" spans="1:58" s="23" customFormat="1" x14ac:dyDescent="0.2">
      <c r="A16" s="28"/>
      <c r="B16" s="92"/>
      <c r="C16" s="274"/>
      <c r="D16" s="275"/>
      <c r="E16" s="164"/>
      <c r="F16" s="84"/>
      <c r="G16" s="230"/>
      <c r="H16" s="293">
        <f>F16*G16</f>
        <v>0</v>
      </c>
      <c r="I16" s="83"/>
      <c r="J16" s="91"/>
      <c r="K16" s="88"/>
      <c r="L16" s="88"/>
      <c r="M16" s="31"/>
      <c r="N16" s="88"/>
      <c r="O16" s="88"/>
      <c r="P16" s="88"/>
      <c r="Q16" s="30"/>
      <c r="R16" s="30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</row>
    <row r="17" spans="1:58" s="23" customFormat="1" x14ac:dyDescent="0.2">
      <c r="A17" s="97"/>
      <c r="B17" s="201"/>
      <c r="C17" s="274"/>
      <c r="D17" s="275"/>
      <c r="E17" s="99"/>
      <c r="F17" s="87"/>
      <c r="G17" s="231"/>
      <c r="H17" s="293">
        <f t="shared" ref="H17" si="0">F17*G17</f>
        <v>0</v>
      </c>
      <c r="I17" s="83"/>
      <c r="J17" s="91"/>
      <c r="K17" s="88"/>
      <c r="L17" s="88"/>
      <c r="M17" s="31"/>
      <c r="N17" s="88"/>
      <c r="O17" s="88"/>
      <c r="P17" s="88"/>
      <c r="Q17" s="30"/>
      <c r="R17" s="30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</row>
    <row r="18" spans="1:58" s="23" customFormat="1" x14ac:dyDescent="0.2">
      <c r="A18" s="97"/>
      <c r="B18" s="201"/>
      <c r="C18" s="274"/>
      <c r="D18" s="275"/>
      <c r="E18" s="99"/>
      <c r="F18" s="87"/>
      <c r="G18" s="231"/>
      <c r="H18" s="293"/>
      <c r="I18" s="83"/>
      <c r="J18" s="91"/>
      <c r="K18" s="88"/>
      <c r="L18" s="88"/>
      <c r="M18" s="31"/>
      <c r="N18" s="88"/>
      <c r="O18" s="88"/>
      <c r="P18" s="88"/>
      <c r="Q18" s="30"/>
      <c r="R18" s="30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</row>
    <row r="19" spans="1:58" s="23" customFormat="1" ht="13.5" thickBot="1" x14ac:dyDescent="0.25">
      <c r="A19" s="56"/>
      <c r="B19" s="53"/>
      <c r="C19" s="276" t="s">
        <v>10</v>
      </c>
      <c r="D19" s="277"/>
      <c r="E19" s="62"/>
      <c r="F19" s="54"/>
      <c r="G19" s="232"/>
      <c r="H19" s="252">
        <f>H15+H16+H17</f>
        <v>0</v>
      </c>
      <c r="I19" s="83"/>
      <c r="J19" s="91"/>
      <c r="K19" s="31"/>
      <c r="L19" s="88"/>
      <c r="M19" s="239"/>
      <c r="N19" s="88"/>
      <c r="O19" s="88"/>
      <c r="P19" s="88"/>
      <c r="Q19" s="30"/>
      <c r="R19" s="30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</row>
    <row r="20" spans="1:58" ht="14.25" thickTop="1" thickBot="1" x14ac:dyDescent="0.25">
      <c r="A20" s="68">
        <v>2000</v>
      </c>
      <c r="B20" s="12"/>
      <c r="C20" s="13"/>
      <c r="D20" s="5" t="s">
        <v>57</v>
      </c>
      <c r="E20" s="6"/>
      <c r="F20" s="37"/>
      <c r="G20" s="35"/>
      <c r="H20" s="294"/>
      <c r="I20" s="88"/>
      <c r="J20" s="31"/>
      <c r="K20" s="88"/>
      <c r="L20" s="88"/>
      <c r="M20" s="88"/>
      <c r="N20" s="31"/>
      <c r="O20" s="88"/>
      <c r="P20" s="88"/>
      <c r="Q20" s="30"/>
      <c r="R20" s="30"/>
    </row>
    <row r="21" spans="1:58" s="129" customFormat="1" ht="13.5" hidden="1" thickTop="1" x14ac:dyDescent="0.2">
      <c r="A21" s="131">
        <f>A20+1</f>
        <v>2001</v>
      </c>
      <c r="B21" s="132">
        <v>201030</v>
      </c>
      <c r="C21" s="133"/>
      <c r="D21" s="134" t="s">
        <v>11</v>
      </c>
      <c r="E21" s="76" t="s">
        <v>12</v>
      </c>
      <c r="F21" s="135">
        <v>0</v>
      </c>
      <c r="G21" s="124">
        <v>30</v>
      </c>
      <c r="H21" s="136">
        <f t="shared" ref="H21:H49" si="1">F21*G21</f>
        <v>0</v>
      </c>
      <c r="I21" s="137"/>
      <c r="J21" s="238">
        <f t="shared" ref="J21:J25" si="2">H21</f>
        <v>0</v>
      </c>
      <c r="K21" s="127"/>
      <c r="L21" s="126"/>
      <c r="M21" s="126"/>
    </row>
    <row r="22" spans="1:58" s="129" customFormat="1" ht="13.5" hidden="1" thickTop="1" x14ac:dyDescent="0.2">
      <c r="A22" s="131">
        <f>A21+1</f>
        <v>2002</v>
      </c>
      <c r="B22" s="132">
        <v>201031</v>
      </c>
      <c r="C22" s="133"/>
      <c r="D22" s="134" t="s">
        <v>13</v>
      </c>
      <c r="E22" s="76" t="s">
        <v>12</v>
      </c>
      <c r="F22" s="135">
        <v>0</v>
      </c>
      <c r="G22" s="124">
        <v>35</v>
      </c>
      <c r="H22" s="136">
        <f t="shared" si="1"/>
        <v>0</v>
      </c>
      <c r="I22" s="137"/>
      <c r="J22" s="138">
        <f t="shared" si="2"/>
        <v>0</v>
      </c>
      <c r="K22" s="127"/>
      <c r="L22" s="126"/>
      <c r="M22" s="126"/>
    </row>
    <row r="23" spans="1:58" s="129" customFormat="1" ht="13.5" hidden="1" thickTop="1" x14ac:dyDescent="0.2">
      <c r="A23" s="131">
        <f t="shared" ref="A23:A25" si="3">A22+1</f>
        <v>2003</v>
      </c>
      <c r="B23" s="132">
        <v>202065</v>
      </c>
      <c r="C23" s="133"/>
      <c r="D23" s="134" t="s">
        <v>14</v>
      </c>
      <c r="E23" s="76" t="s">
        <v>12</v>
      </c>
      <c r="F23" s="135">
        <v>0</v>
      </c>
      <c r="G23" s="124">
        <v>40</v>
      </c>
      <c r="H23" s="136">
        <f t="shared" si="1"/>
        <v>0</v>
      </c>
      <c r="I23" s="137"/>
      <c r="J23" s="138">
        <f t="shared" si="2"/>
        <v>0</v>
      </c>
      <c r="K23" s="127"/>
      <c r="L23" s="126"/>
      <c r="M23" s="126"/>
    </row>
    <row r="24" spans="1:58" s="129" customFormat="1" ht="13.5" hidden="1" thickTop="1" x14ac:dyDescent="0.2">
      <c r="A24" s="131">
        <f t="shared" si="3"/>
        <v>2004</v>
      </c>
      <c r="B24" s="132">
        <v>201040</v>
      </c>
      <c r="C24" s="133"/>
      <c r="D24" s="134" t="s">
        <v>15</v>
      </c>
      <c r="E24" s="76" t="s">
        <v>12</v>
      </c>
      <c r="F24" s="135">
        <v>0</v>
      </c>
      <c r="G24" s="124">
        <v>50</v>
      </c>
      <c r="H24" s="136">
        <f t="shared" si="1"/>
        <v>0</v>
      </c>
      <c r="I24" s="137"/>
      <c r="J24" s="138">
        <f t="shared" si="2"/>
        <v>0</v>
      </c>
      <c r="K24" s="127"/>
      <c r="L24" s="126"/>
      <c r="M24" s="126"/>
    </row>
    <row r="25" spans="1:58" s="129" customFormat="1" ht="13.5" hidden="1" thickTop="1" x14ac:dyDescent="0.2">
      <c r="A25" s="131">
        <f t="shared" si="3"/>
        <v>2005</v>
      </c>
      <c r="B25" s="132">
        <v>203030</v>
      </c>
      <c r="C25" s="133"/>
      <c r="D25" s="139" t="s">
        <v>16</v>
      </c>
      <c r="E25" s="76" t="s">
        <v>12</v>
      </c>
      <c r="F25" s="135">
        <v>0</v>
      </c>
      <c r="G25" s="124">
        <v>150</v>
      </c>
      <c r="H25" s="136">
        <f t="shared" si="1"/>
        <v>0</v>
      </c>
      <c r="I25" s="137"/>
      <c r="J25" s="237">
        <f t="shared" si="2"/>
        <v>0</v>
      </c>
      <c r="K25" s="127"/>
      <c r="L25" s="126"/>
      <c r="M25" s="126"/>
    </row>
    <row r="26" spans="1:58" ht="13.5" thickTop="1" x14ac:dyDescent="0.2">
      <c r="A26" s="97"/>
      <c r="B26" s="95"/>
      <c r="C26" s="274"/>
      <c r="D26" s="275"/>
      <c r="E26" s="99"/>
      <c r="F26" s="87"/>
      <c r="G26" s="93"/>
      <c r="H26" s="293">
        <f t="shared" si="1"/>
        <v>0</v>
      </c>
      <c r="I26" s="34"/>
      <c r="J26" s="91"/>
      <c r="K26" s="31"/>
      <c r="L26" s="88"/>
      <c r="M26" s="88"/>
    </row>
    <row r="27" spans="1:58" x14ac:dyDescent="0.2">
      <c r="A27" s="97"/>
      <c r="B27" s="95"/>
      <c r="C27" s="274"/>
      <c r="D27" s="275"/>
      <c r="E27" s="99"/>
      <c r="F27" s="87"/>
      <c r="G27" s="98"/>
      <c r="H27" s="293">
        <f t="shared" si="1"/>
        <v>0</v>
      </c>
      <c r="I27" s="34"/>
      <c r="J27" s="91"/>
      <c r="K27" s="31"/>
      <c r="L27" s="88"/>
      <c r="M27" s="88"/>
    </row>
    <row r="28" spans="1:58" x14ac:dyDescent="0.2">
      <c r="A28" s="97"/>
      <c r="B28" s="24"/>
      <c r="C28" s="274"/>
      <c r="D28" s="275"/>
      <c r="E28" s="99"/>
      <c r="F28" s="87"/>
      <c r="G28" s="206"/>
      <c r="H28" s="293">
        <f t="shared" si="1"/>
        <v>0</v>
      </c>
      <c r="I28" s="34"/>
      <c r="J28" s="91"/>
      <c r="K28" s="31"/>
      <c r="L28" s="88"/>
      <c r="M28" s="88"/>
    </row>
    <row r="29" spans="1:58" ht="13.5" thickBot="1" x14ac:dyDescent="0.25">
      <c r="A29" s="56"/>
      <c r="B29" s="52"/>
      <c r="C29" s="276" t="s">
        <v>17</v>
      </c>
      <c r="D29" s="277"/>
      <c r="E29" s="62"/>
      <c r="F29" s="54"/>
      <c r="G29" s="58"/>
      <c r="H29" s="252">
        <f>H26+H27+H28</f>
        <v>0</v>
      </c>
      <c r="I29" s="34"/>
      <c r="J29" s="32"/>
      <c r="K29" s="31"/>
      <c r="L29" s="88"/>
      <c r="M29" s="88"/>
    </row>
    <row r="30" spans="1:58" ht="14.25" thickTop="1" thickBot="1" x14ac:dyDescent="0.25">
      <c r="A30" s="68">
        <v>3000</v>
      </c>
      <c r="B30" s="18"/>
      <c r="C30" s="15"/>
      <c r="D30" s="5" t="s">
        <v>18</v>
      </c>
      <c r="E30" s="68"/>
      <c r="F30" s="37"/>
      <c r="G30" s="35"/>
      <c r="H30" s="294"/>
      <c r="I30" s="34"/>
      <c r="J30" s="240"/>
      <c r="L30" s="88"/>
      <c r="M30" s="88"/>
    </row>
    <row r="31" spans="1:58" ht="13.5" thickTop="1" x14ac:dyDescent="0.2">
      <c r="A31" s="97"/>
      <c r="B31" s="97"/>
      <c r="C31" s="278"/>
      <c r="D31" s="279"/>
      <c r="E31" s="95"/>
      <c r="F31" s="85"/>
      <c r="G31" s="115"/>
      <c r="H31" s="293">
        <f t="shared" si="1"/>
        <v>0</v>
      </c>
      <c r="I31" s="43"/>
      <c r="J31" s="32"/>
      <c r="K31" s="31"/>
      <c r="L31" s="88"/>
      <c r="M31" s="88"/>
    </row>
    <row r="32" spans="1:58" x14ac:dyDescent="0.2">
      <c r="A32" s="97"/>
      <c r="B32" s="97"/>
      <c r="C32" s="274"/>
      <c r="D32" s="275"/>
      <c r="E32" s="95"/>
      <c r="F32" s="85"/>
      <c r="G32" s="115"/>
      <c r="H32" s="293">
        <f t="shared" si="1"/>
        <v>0</v>
      </c>
      <c r="I32" s="43"/>
      <c r="J32" s="32"/>
      <c r="K32" s="31"/>
      <c r="L32" s="88"/>
      <c r="M32" s="88"/>
    </row>
    <row r="33" spans="1:25" x14ac:dyDescent="0.2">
      <c r="A33" s="97"/>
      <c r="B33" s="97"/>
      <c r="C33" s="274"/>
      <c r="D33" s="275"/>
      <c r="E33" s="95"/>
      <c r="F33" s="85"/>
      <c r="G33" s="115"/>
      <c r="H33" s="293">
        <f t="shared" si="1"/>
        <v>0</v>
      </c>
      <c r="I33" s="43"/>
      <c r="J33" s="32"/>
      <c r="K33" s="31"/>
      <c r="L33" s="88"/>
      <c r="M33" s="88"/>
    </row>
    <row r="34" spans="1:25" x14ac:dyDescent="0.2">
      <c r="A34" s="97"/>
      <c r="B34" s="97"/>
      <c r="C34" s="274"/>
      <c r="D34" s="275"/>
      <c r="E34" s="95"/>
      <c r="F34" s="85"/>
      <c r="G34" s="115"/>
      <c r="H34" s="293">
        <f t="shared" si="1"/>
        <v>0</v>
      </c>
      <c r="I34" s="43"/>
      <c r="J34" s="32"/>
      <c r="K34" s="31"/>
      <c r="L34" s="88"/>
      <c r="M34" s="88"/>
    </row>
    <row r="35" spans="1:25" ht="13.5" thickBot="1" x14ac:dyDescent="0.25">
      <c r="A35" s="56"/>
      <c r="B35" s="52"/>
      <c r="C35" s="276" t="s">
        <v>20</v>
      </c>
      <c r="D35" s="277"/>
      <c r="E35" s="52"/>
      <c r="F35" s="57"/>
      <c r="G35" s="63"/>
      <c r="H35" s="252">
        <f>H31+H32+H33+H34</f>
        <v>0</v>
      </c>
      <c r="I35" s="34"/>
      <c r="J35" s="32"/>
      <c r="K35" s="31"/>
      <c r="L35" s="88"/>
      <c r="M35" s="88"/>
    </row>
    <row r="36" spans="1:25" ht="14.25" thickTop="1" thickBot="1" x14ac:dyDescent="0.25">
      <c r="A36" s="68">
        <v>4000</v>
      </c>
      <c r="B36" s="18"/>
      <c r="C36" s="13"/>
      <c r="D36" s="33" t="s">
        <v>21</v>
      </c>
      <c r="E36" s="18"/>
      <c r="F36" s="44"/>
      <c r="G36" s="45"/>
      <c r="H36" s="294"/>
      <c r="I36" s="34"/>
      <c r="J36" s="32"/>
      <c r="K36" s="91"/>
      <c r="L36" s="88"/>
      <c r="M36" s="88"/>
    </row>
    <row r="37" spans="1:25" ht="13.5" thickTop="1" x14ac:dyDescent="0.2">
      <c r="A37" s="81"/>
      <c r="B37" s="41"/>
      <c r="C37" s="280"/>
      <c r="D37" s="279"/>
      <c r="E37" s="41"/>
      <c r="F37" s="38"/>
      <c r="G37" s="64"/>
      <c r="H37" s="293">
        <f t="shared" si="1"/>
        <v>0</v>
      </c>
      <c r="I37" s="34"/>
      <c r="J37" s="32"/>
      <c r="K37" s="91"/>
      <c r="L37" s="88"/>
      <c r="M37" s="88"/>
    </row>
    <row r="38" spans="1:25" ht="13.5" thickBot="1" x14ac:dyDescent="0.25">
      <c r="A38" s="56"/>
      <c r="B38" s="52"/>
      <c r="C38" s="276" t="s">
        <v>22</v>
      </c>
      <c r="D38" s="277"/>
      <c r="E38" s="52"/>
      <c r="F38" s="57">
        <v>0</v>
      </c>
      <c r="G38" s="58"/>
      <c r="H38" s="252">
        <f>H37</f>
        <v>0</v>
      </c>
      <c r="I38" s="34"/>
      <c r="J38" s="32"/>
      <c r="K38" s="31"/>
      <c r="L38" s="88"/>
      <c r="M38" s="88"/>
    </row>
    <row r="39" spans="1:25" ht="14.25" thickTop="1" thickBot="1" x14ac:dyDescent="0.25">
      <c r="A39" s="68">
        <v>5000</v>
      </c>
      <c r="B39" s="19"/>
      <c r="C39" s="16"/>
      <c r="D39" s="10" t="s">
        <v>23</v>
      </c>
      <c r="E39" s="11"/>
      <c r="F39" s="37"/>
      <c r="G39" s="37"/>
      <c r="H39" s="295"/>
      <c r="I39" s="34"/>
      <c r="J39" s="32"/>
      <c r="L39" s="88"/>
      <c r="M39" s="88"/>
    </row>
    <row r="40" spans="1:25" s="129" customFormat="1" ht="13.5" thickTop="1" x14ac:dyDescent="0.2">
      <c r="A40" s="131"/>
      <c r="B40" s="131"/>
      <c r="C40" s="147"/>
      <c r="D40" s="148"/>
      <c r="E40" s="143"/>
      <c r="F40" s="144"/>
      <c r="G40" s="145"/>
      <c r="H40" s="293">
        <f t="shared" si="1"/>
        <v>0</v>
      </c>
      <c r="I40" s="146"/>
      <c r="J40" s="168"/>
      <c r="K40" s="126"/>
      <c r="L40" s="126"/>
      <c r="M40" s="126"/>
    </row>
    <row r="41" spans="1:25" s="129" customFormat="1" x14ac:dyDescent="0.2">
      <c r="A41" s="131"/>
      <c r="B41" s="130"/>
      <c r="C41" s="147"/>
      <c r="D41" s="148"/>
      <c r="E41" s="143"/>
      <c r="F41" s="290"/>
      <c r="G41" s="145"/>
      <c r="H41" s="293">
        <f t="shared" si="1"/>
        <v>0</v>
      </c>
      <c r="I41" s="146"/>
      <c r="J41" s="168"/>
      <c r="K41" s="126"/>
      <c r="L41" s="126"/>
      <c r="M41" s="126"/>
    </row>
    <row r="42" spans="1:25" s="129" customFormat="1" x14ac:dyDescent="0.2">
      <c r="A42" s="131"/>
      <c r="B42" s="141"/>
      <c r="C42" s="74"/>
      <c r="D42" s="149"/>
      <c r="E42" s="131"/>
      <c r="F42" s="142"/>
      <c r="G42" s="124"/>
      <c r="H42" s="293">
        <f t="shared" si="1"/>
        <v>0</v>
      </c>
      <c r="I42" s="146"/>
      <c r="J42" s="168"/>
      <c r="K42" s="127"/>
      <c r="L42" s="126"/>
      <c r="M42" s="126"/>
    </row>
    <row r="43" spans="1:25" s="129" customFormat="1" hidden="1" x14ac:dyDescent="0.2">
      <c r="A43" s="131" t="e">
        <f>#REF!+1</f>
        <v>#REF!</v>
      </c>
      <c r="B43" s="130">
        <v>520111</v>
      </c>
      <c r="C43" s="150"/>
      <c r="D43" s="149" t="s">
        <v>24</v>
      </c>
      <c r="E43" s="143" t="s">
        <v>19</v>
      </c>
      <c r="F43" s="144">
        <v>0</v>
      </c>
      <c r="G43" s="145">
        <v>14</v>
      </c>
      <c r="H43" s="124">
        <f t="shared" si="1"/>
        <v>0</v>
      </c>
      <c r="I43" s="146"/>
      <c r="J43" s="241">
        <f t="shared" ref="J43" si="4">(H43)</f>
        <v>0</v>
      </c>
      <c r="K43" s="127"/>
      <c r="L43" s="126"/>
      <c r="M43" s="126"/>
    </row>
    <row r="44" spans="1:25" s="129" customFormat="1" x14ac:dyDescent="0.2">
      <c r="A44" s="131"/>
      <c r="B44" s="160"/>
      <c r="C44" s="133"/>
      <c r="D44" s="161"/>
      <c r="E44" s="160"/>
      <c r="F44" s="162"/>
      <c r="G44" s="163"/>
      <c r="H44" s="293"/>
      <c r="I44" s="146"/>
      <c r="J44" s="168"/>
      <c r="K44" s="127"/>
      <c r="L44" s="126"/>
      <c r="M44" s="126"/>
      <c r="Y44" s="126"/>
    </row>
    <row r="45" spans="1:25" x14ac:dyDescent="0.2">
      <c r="A45" s="28"/>
      <c r="B45" s="95"/>
      <c r="C45" s="274"/>
      <c r="D45" s="275"/>
      <c r="E45" s="97"/>
      <c r="F45" s="85"/>
      <c r="G45" s="98"/>
      <c r="H45" s="293"/>
      <c r="J45" s="32"/>
      <c r="K45" s="31"/>
      <c r="L45" s="88"/>
      <c r="M45" s="88"/>
      <c r="Y45" s="88"/>
    </row>
    <row r="46" spans="1:25" ht="13.5" thickBot="1" x14ac:dyDescent="0.25">
      <c r="A46" s="56"/>
      <c r="B46" s="52"/>
      <c r="C46" s="276" t="s">
        <v>25</v>
      </c>
      <c r="D46" s="277"/>
      <c r="E46" s="56"/>
      <c r="F46" s="57"/>
      <c r="G46" s="58"/>
      <c r="H46" s="252">
        <f>H40+H41+H42</f>
        <v>0</v>
      </c>
      <c r="J46" s="32"/>
      <c r="K46" s="31"/>
      <c r="L46" s="88"/>
      <c r="M46" s="88"/>
      <c r="Y46" s="88"/>
    </row>
    <row r="47" spans="1:25" ht="14.25" thickTop="1" thickBot="1" x14ac:dyDescent="0.25">
      <c r="A47" s="68">
        <v>6000</v>
      </c>
      <c r="B47" s="45"/>
      <c r="C47" s="227"/>
      <c r="D47" s="228" t="s">
        <v>26</v>
      </c>
      <c r="E47" s="68"/>
      <c r="F47" s="45"/>
      <c r="G47" s="45"/>
      <c r="H47" s="294"/>
      <c r="J47" s="32"/>
      <c r="L47" s="88"/>
      <c r="M47" s="88"/>
      <c r="Y47" s="88"/>
    </row>
    <row r="48" spans="1:25" ht="13.5" thickTop="1" x14ac:dyDescent="0.2">
      <c r="A48" s="81"/>
      <c r="B48" s="24"/>
      <c r="C48" s="281"/>
      <c r="D48" s="275"/>
      <c r="E48" s="28"/>
      <c r="F48" s="100"/>
      <c r="G48" s="93"/>
      <c r="H48" s="296">
        <f t="shared" si="1"/>
        <v>0</v>
      </c>
      <c r="J48" s="32"/>
      <c r="L48" s="88"/>
      <c r="M48" s="88"/>
      <c r="Q48" s="88"/>
      <c r="S48" s="88"/>
      <c r="U48" s="88"/>
      <c r="Y48" s="88"/>
    </row>
    <row r="49" spans="1:256" x14ac:dyDescent="0.2">
      <c r="A49" s="28"/>
      <c r="B49" s="95"/>
      <c r="C49" s="281"/>
      <c r="D49" s="275"/>
      <c r="E49" s="97"/>
      <c r="F49" s="85"/>
      <c r="G49" s="98"/>
      <c r="H49" s="293">
        <f t="shared" si="1"/>
        <v>0</v>
      </c>
      <c r="J49" s="32"/>
      <c r="L49" s="88"/>
      <c r="M49" s="88"/>
      <c r="Y49" s="88"/>
    </row>
    <row r="50" spans="1:256" x14ac:dyDescent="0.2">
      <c r="A50" s="289"/>
      <c r="B50" s="95"/>
      <c r="C50" s="274"/>
      <c r="D50" s="275"/>
      <c r="E50" s="97"/>
      <c r="F50" s="85"/>
      <c r="G50" s="98"/>
      <c r="H50" s="293"/>
      <c r="J50" s="32"/>
      <c r="L50" s="88"/>
      <c r="M50" s="88"/>
      <c r="Y50" s="88"/>
    </row>
    <row r="51" spans="1:256" s="20" customFormat="1" ht="13.5" thickBot="1" x14ac:dyDescent="0.25">
      <c r="A51" s="56"/>
      <c r="B51" s="52"/>
      <c r="C51" s="276" t="s">
        <v>27</v>
      </c>
      <c r="D51" s="277"/>
      <c r="E51" s="56"/>
      <c r="F51" s="57"/>
      <c r="G51" s="58"/>
      <c r="H51" s="252">
        <f>H48+H49</f>
        <v>0</v>
      </c>
      <c r="I51" s="30"/>
      <c r="J51" s="32"/>
      <c r="K51" s="31"/>
      <c r="L51" s="88"/>
      <c r="M51" s="88"/>
      <c r="N51"/>
      <c r="O51"/>
      <c r="P51"/>
      <c r="Q51"/>
      <c r="R51"/>
      <c r="S51"/>
      <c r="T51"/>
      <c r="U51"/>
      <c r="V51"/>
      <c r="W51"/>
      <c r="X51"/>
      <c r="Y51" s="88"/>
      <c r="Z51"/>
    </row>
    <row r="52" spans="1:256" s="20" customFormat="1" ht="14.25" thickTop="1" thickBot="1" x14ac:dyDescent="0.25">
      <c r="A52" s="68">
        <v>7000</v>
      </c>
      <c r="B52" s="12"/>
      <c r="C52" s="13"/>
      <c r="D52" s="208" t="s">
        <v>28</v>
      </c>
      <c r="E52" s="6"/>
      <c r="F52" s="44"/>
      <c r="G52" s="45"/>
      <c r="H52" s="294"/>
      <c r="I52" s="30"/>
      <c r="J52" s="32"/>
      <c r="K52" s="88"/>
      <c r="L52" s="88"/>
      <c r="M52" s="88"/>
      <c r="N52"/>
      <c r="O52"/>
      <c r="P52"/>
      <c r="Q52"/>
      <c r="R52"/>
      <c r="S52"/>
      <c r="T52"/>
      <c r="U52"/>
      <c r="V52"/>
      <c r="W52"/>
      <c r="X52"/>
      <c r="Y52" s="88"/>
      <c r="Z52"/>
    </row>
    <row r="53" spans="1:256" s="129" customFormat="1" ht="13.5" hidden="1" thickTop="1" x14ac:dyDescent="0.2">
      <c r="A53" s="79">
        <v>7001</v>
      </c>
      <c r="B53" s="132">
        <v>704345</v>
      </c>
      <c r="C53" s="151"/>
      <c r="D53" s="152" t="s">
        <v>29</v>
      </c>
      <c r="E53" s="73" t="s">
        <v>19</v>
      </c>
      <c r="F53" s="135">
        <v>0</v>
      </c>
      <c r="G53" s="153">
        <v>7</v>
      </c>
      <c r="H53" s="124">
        <f>G53*F53</f>
        <v>0</v>
      </c>
      <c r="I53" s="146"/>
      <c r="J53" s="140">
        <f>H53</f>
        <v>0</v>
      </c>
      <c r="K53" s="126"/>
      <c r="L53" s="126"/>
      <c r="M53" s="154"/>
      <c r="N53" s="127"/>
      <c r="O53" s="155"/>
      <c r="Y53" s="126"/>
    </row>
    <row r="54" spans="1:256" s="129" customFormat="1" ht="13.5" hidden="1" thickTop="1" x14ac:dyDescent="0.2">
      <c r="A54" s="79">
        <f>A53+1</f>
        <v>7002</v>
      </c>
      <c r="B54" s="132">
        <v>705500</v>
      </c>
      <c r="C54" s="157"/>
      <c r="D54" s="152" t="s">
        <v>30</v>
      </c>
      <c r="E54" s="132" t="s">
        <v>19</v>
      </c>
      <c r="F54" s="156">
        <v>0</v>
      </c>
      <c r="G54" s="110">
        <v>1.5</v>
      </c>
      <c r="H54" s="124">
        <f>G54*F54</f>
        <v>0</v>
      </c>
      <c r="I54" s="146"/>
      <c r="J54" s="140">
        <f>(H54)</f>
        <v>0</v>
      </c>
      <c r="K54" s="126"/>
      <c r="L54" s="126"/>
      <c r="M54" s="154"/>
      <c r="N54" s="127"/>
      <c r="O54" s="155"/>
      <c r="Y54" s="126"/>
    </row>
    <row r="55" spans="1:256" s="129" customFormat="1" ht="13.5" thickTop="1" x14ac:dyDescent="0.2">
      <c r="A55" s="79"/>
      <c r="B55" s="132"/>
      <c r="C55" s="166"/>
      <c r="D55" s="152"/>
      <c r="E55" s="73"/>
      <c r="F55" s="135"/>
      <c r="G55" s="167"/>
      <c r="H55" s="293">
        <f t="shared" ref="H55:H65" si="5">F55*G55</f>
        <v>0</v>
      </c>
      <c r="I55" s="146"/>
      <c r="J55" s="168"/>
      <c r="K55" s="126"/>
      <c r="L55" s="126"/>
      <c r="M55" s="154"/>
      <c r="N55" s="127"/>
      <c r="O55" s="155"/>
      <c r="Y55" s="126"/>
    </row>
    <row r="56" spans="1:256" s="129" customFormat="1" x14ac:dyDescent="0.2">
      <c r="A56" s="97"/>
      <c r="B56" s="95"/>
      <c r="C56" s="282"/>
      <c r="D56" s="275"/>
      <c r="E56" s="201"/>
      <c r="F56" s="87"/>
      <c r="G56" s="202"/>
      <c r="H56" s="293">
        <f>F56*G56</f>
        <v>0</v>
      </c>
      <c r="I56" s="146"/>
      <c r="J56" s="168"/>
      <c r="K56" s="126"/>
      <c r="L56" s="126"/>
      <c r="M56" s="154"/>
      <c r="N56" s="127"/>
      <c r="O56" s="155"/>
      <c r="Y56" s="126"/>
    </row>
    <row r="57" spans="1:256" s="129" customFormat="1" x14ac:dyDescent="0.2">
      <c r="A57" s="97"/>
      <c r="B57" s="95"/>
      <c r="C57" s="282"/>
      <c r="D57" s="275"/>
      <c r="E57" s="201"/>
      <c r="F57" s="87"/>
      <c r="G57" s="202"/>
      <c r="H57" s="293">
        <f>F57*G57</f>
        <v>0</v>
      </c>
      <c r="I57" s="146"/>
      <c r="J57" s="168"/>
      <c r="K57" s="126"/>
      <c r="L57" s="126"/>
      <c r="M57" s="154"/>
      <c r="N57" s="127"/>
      <c r="O57" s="155"/>
      <c r="Y57" s="126"/>
    </row>
    <row r="58" spans="1:256" x14ac:dyDescent="0.2">
      <c r="A58" s="97"/>
      <c r="B58" s="24"/>
      <c r="C58" s="283"/>
      <c r="D58" s="275"/>
      <c r="E58" s="92"/>
      <c r="F58" s="84"/>
      <c r="G58" s="233"/>
      <c r="H58" s="293"/>
      <c r="J58" s="32"/>
      <c r="K58" s="91"/>
      <c r="L58" s="88"/>
      <c r="M58" s="88"/>
      <c r="Y58" s="88"/>
    </row>
    <row r="59" spans="1:256" ht="13.5" thickBot="1" x14ac:dyDescent="0.25">
      <c r="A59" s="56"/>
      <c r="B59" s="52"/>
      <c r="C59" s="284" t="s">
        <v>31</v>
      </c>
      <c r="D59" s="277"/>
      <c r="E59" s="53"/>
      <c r="F59" s="54"/>
      <c r="G59" s="234"/>
      <c r="H59" s="252">
        <f>H55+H56+H57</f>
        <v>0</v>
      </c>
      <c r="J59" s="32"/>
      <c r="K59" s="31"/>
      <c r="L59" s="88"/>
      <c r="M59" s="88"/>
      <c r="Y59" s="88"/>
    </row>
    <row r="60" spans="1:256" ht="14.25" thickTop="1" thickBot="1" x14ac:dyDescent="0.25">
      <c r="A60" s="210">
        <v>8000</v>
      </c>
      <c r="B60" s="211"/>
      <c r="C60" s="212"/>
      <c r="D60" s="209" t="s">
        <v>32</v>
      </c>
      <c r="E60" s="213"/>
      <c r="F60" s="214"/>
      <c r="G60" s="215"/>
      <c r="H60" s="297"/>
      <c r="J60" s="32"/>
      <c r="L60" s="88"/>
      <c r="M60" s="88"/>
      <c r="Y60" s="88"/>
    </row>
    <row r="61" spans="1:256" ht="13.5" thickTop="1" x14ac:dyDescent="0.2">
      <c r="A61" s="97"/>
      <c r="B61" s="201"/>
      <c r="C61" s="278"/>
      <c r="D61" s="279"/>
      <c r="E61" s="99"/>
      <c r="F61" s="203"/>
      <c r="G61" s="204"/>
      <c r="H61" s="293">
        <f t="shared" si="5"/>
        <v>0</v>
      </c>
      <c r="J61" s="32"/>
      <c r="K61" s="88"/>
      <c r="L61" s="88"/>
      <c r="M61" s="88"/>
      <c r="Y61" s="88"/>
      <c r="AA61" s="25"/>
      <c r="AB61" s="27"/>
      <c r="AC61" s="28"/>
      <c r="AD61" s="235"/>
      <c r="AE61" s="39"/>
      <c r="AF61" s="40"/>
      <c r="AG61" s="26"/>
      <c r="AH61" s="24"/>
      <c r="AI61" s="25"/>
      <c r="AJ61" s="27"/>
      <c r="AK61" s="28"/>
      <c r="AL61" s="235"/>
      <c r="AM61" s="39"/>
      <c r="AN61" s="40"/>
      <c r="AO61" s="26"/>
      <c r="AP61" s="24"/>
      <c r="AQ61" s="25"/>
      <c r="AR61" s="27"/>
      <c r="AS61" s="28"/>
      <c r="AT61" s="235"/>
      <c r="AU61" s="39"/>
      <c r="AV61" s="40"/>
      <c r="AW61" s="26"/>
      <c r="AX61" s="24"/>
      <c r="AY61" s="25"/>
      <c r="AZ61" s="27"/>
      <c r="BA61" s="28"/>
      <c r="BB61" s="235"/>
      <c r="BC61" s="39"/>
      <c r="BD61" s="40"/>
      <c r="BE61" s="26"/>
      <c r="BF61" s="24"/>
      <c r="BG61" s="25"/>
      <c r="BH61" s="27"/>
      <c r="BI61" s="28"/>
      <c r="BJ61" s="235"/>
      <c r="BK61" s="39"/>
      <c r="BL61" s="40"/>
      <c r="BM61" s="26"/>
      <c r="BN61" s="24"/>
      <c r="BO61" s="25"/>
      <c r="BP61" s="27"/>
      <c r="BQ61" s="28"/>
      <c r="BR61" s="235"/>
      <c r="BS61" s="39"/>
      <c r="BT61" s="40"/>
      <c r="BU61" s="26"/>
      <c r="BV61" s="24"/>
      <c r="BW61" s="25"/>
      <c r="BX61" s="27"/>
      <c r="BY61" s="28"/>
      <c r="BZ61" s="235"/>
      <c r="CA61" s="39"/>
      <c r="CB61" s="40"/>
      <c r="CC61" s="26"/>
      <c r="CD61" s="24"/>
      <c r="CE61" s="25"/>
      <c r="CF61" s="27"/>
      <c r="CG61" s="28"/>
      <c r="CH61" s="235"/>
      <c r="CI61" s="39"/>
      <c r="CJ61" s="40"/>
      <c r="CK61" s="26"/>
      <c r="CL61" s="24"/>
      <c r="CM61" s="25"/>
      <c r="CN61" s="27"/>
      <c r="CO61" s="28"/>
      <c r="CP61" s="235"/>
      <c r="CQ61" s="39"/>
      <c r="CR61" s="40"/>
      <c r="CS61" s="26"/>
      <c r="CT61" s="24"/>
      <c r="CU61" s="25"/>
      <c r="CV61" s="27"/>
      <c r="CW61" s="28"/>
      <c r="CX61" s="235"/>
      <c r="CY61" s="39"/>
      <c r="CZ61" s="40"/>
      <c r="DA61" s="26"/>
      <c r="DB61" s="24"/>
      <c r="DC61" s="25"/>
      <c r="DD61" s="27"/>
      <c r="DE61" s="28"/>
      <c r="DF61" s="235"/>
      <c r="DG61" s="39"/>
      <c r="DH61" s="40"/>
      <c r="DI61" s="26"/>
      <c r="DJ61" s="24"/>
      <c r="DK61" s="25"/>
      <c r="DL61" s="27"/>
      <c r="DM61" s="28"/>
      <c r="DN61" s="235"/>
      <c r="DO61" s="39"/>
      <c r="DP61" s="40"/>
      <c r="DQ61" s="26"/>
      <c r="DR61" s="24"/>
      <c r="DS61" s="25"/>
      <c r="DT61" s="27"/>
      <c r="DU61" s="28"/>
      <c r="DV61" s="235"/>
      <c r="DW61" s="39"/>
      <c r="DX61" s="40"/>
      <c r="DY61" s="26"/>
      <c r="DZ61" s="24"/>
      <c r="EA61" s="25"/>
      <c r="EB61" s="27"/>
      <c r="EC61" s="28"/>
      <c r="ED61" s="235"/>
      <c r="EE61" s="39"/>
      <c r="EF61" s="40"/>
      <c r="EG61" s="26"/>
      <c r="EH61" s="24"/>
      <c r="EI61" s="25"/>
      <c r="EJ61" s="27"/>
      <c r="EK61" s="28"/>
      <c r="EL61" s="235"/>
      <c r="EM61" s="39"/>
      <c r="EN61" s="40"/>
      <c r="EO61" s="26"/>
      <c r="EP61" s="24"/>
      <c r="EQ61" s="25"/>
      <c r="ER61" s="27"/>
      <c r="ES61" s="28"/>
      <c r="ET61" s="235"/>
      <c r="EU61" s="39"/>
      <c r="EV61" s="40"/>
      <c r="EW61" s="26"/>
      <c r="EX61" s="24"/>
      <c r="EY61" s="25"/>
      <c r="EZ61" s="27"/>
      <c r="FA61" s="28"/>
      <c r="FB61" s="235"/>
      <c r="FC61" s="39"/>
      <c r="FD61" s="40"/>
      <c r="FE61" s="26"/>
      <c r="FF61" s="24"/>
      <c r="FG61" s="25"/>
      <c r="FH61" s="27"/>
      <c r="FI61" s="28"/>
      <c r="FJ61" s="235"/>
      <c r="FK61" s="39"/>
      <c r="FL61" s="40"/>
      <c r="FM61" s="26"/>
      <c r="FN61" s="24"/>
      <c r="FO61" s="25"/>
      <c r="FP61" s="27"/>
      <c r="FQ61" s="28"/>
      <c r="FR61" s="235"/>
      <c r="FS61" s="39"/>
      <c r="FT61" s="40"/>
      <c r="FU61" s="26"/>
      <c r="FV61" s="24"/>
      <c r="FW61" s="25"/>
      <c r="FX61" s="27"/>
      <c r="FY61" s="28"/>
      <c r="FZ61" s="235"/>
      <c r="GA61" s="39"/>
      <c r="GB61" s="40"/>
      <c r="GC61" s="26"/>
      <c r="GD61" s="24"/>
      <c r="GE61" s="25"/>
      <c r="GF61" s="27"/>
      <c r="GG61" s="28"/>
      <c r="GH61" s="235"/>
      <c r="GI61" s="39"/>
      <c r="GJ61" s="40"/>
      <c r="GK61" s="26"/>
      <c r="GL61" s="24"/>
      <c r="GM61" s="25"/>
      <c r="GN61" s="27"/>
      <c r="GO61" s="28"/>
      <c r="GP61" s="235"/>
      <c r="GQ61" s="39"/>
      <c r="GR61" s="40"/>
      <c r="GS61" s="26"/>
      <c r="GT61" s="24"/>
      <c r="GU61" s="25"/>
      <c r="GV61" s="27"/>
      <c r="GW61" s="28"/>
      <c r="GX61" s="235"/>
      <c r="GY61" s="39"/>
      <c r="GZ61" s="40"/>
      <c r="HA61" s="26"/>
      <c r="HB61" s="24"/>
      <c r="HC61" s="25"/>
      <c r="HD61" s="27"/>
      <c r="HE61" s="28"/>
      <c r="HF61" s="235"/>
      <c r="HG61" s="39"/>
      <c r="HH61" s="40"/>
      <c r="HI61" s="26"/>
      <c r="HJ61" s="24"/>
      <c r="HK61" s="25"/>
      <c r="HL61" s="27"/>
      <c r="HM61" s="28"/>
      <c r="HN61" s="235"/>
      <c r="HO61" s="39"/>
      <c r="HP61" s="40"/>
      <c r="HQ61" s="26"/>
      <c r="HR61" s="24"/>
      <c r="HS61" s="25"/>
      <c r="HT61" s="27"/>
      <c r="HU61" s="28"/>
      <c r="HV61" s="235"/>
      <c r="HW61" s="39"/>
      <c r="HX61" s="40"/>
      <c r="HY61" s="26"/>
      <c r="HZ61" s="24"/>
      <c r="IA61" s="25"/>
      <c r="IB61" s="27"/>
      <c r="IC61" s="28"/>
      <c r="ID61" s="235"/>
      <c r="IE61" s="39"/>
      <c r="IF61" s="40"/>
      <c r="IG61" s="26"/>
      <c r="IH61" s="24"/>
      <c r="II61" s="25"/>
      <c r="IJ61" s="27"/>
      <c r="IK61" s="28"/>
      <c r="IL61" s="235"/>
      <c r="IM61" s="39"/>
      <c r="IN61" s="40"/>
      <c r="IO61" s="26"/>
      <c r="IP61" s="24"/>
      <c r="IQ61" s="25"/>
      <c r="IR61" s="27"/>
      <c r="IS61" s="28"/>
      <c r="IT61" s="235"/>
      <c r="IU61" s="39"/>
      <c r="IV61" s="40"/>
    </row>
    <row r="62" spans="1:256" x14ac:dyDescent="0.2">
      <c r="A62" s="97"/>
      <c r="B62" s="201"/>
      <c r="C62" s="274"/>
      <c r="D62" s="275"/>
      <c r="E62" s="99"/>
      <c r="F62" s="203"/>
      <c r="G62" s="204"/>
      <c r="H62" s="293">
        <f t="shared" si="5"/>
        <v>0</v>
      </c>
      <c r="J62" s="32"/>
      <c r="K62" s="88"/>
      <c r="L62" s="88"/>
      <c r="M62" s="88"/>
      <c r="Y62" s="88"/>
      <c r="AA62" s="88"/>
      <c r="AB62" s="169"/>
      <c r="AC62" s="170"/>
      <c r="AD62" s="236"/>
      <c r="AE62" s="32"/>
      <c r="AF62" s="32"/>
      <c r="AG62" s="170"/>
      <c r="AH62" s="106"/>
      <c r="AI62" s="88"/>
      <c r="AJ62" s="169"/>
      <c r="AK62" s="170"/>
      <c r="AL62" s="236"/>
      <c r="AM62" s="32"/>
      <c r="AN62" s="32"/>
      <c r="AO62" s="170"/>
      <c r="AP62" s="106"/>
      <c r="AQ62" s="88"/>
      <c r="AR62" s="169"/>
      <c r="AS62" s="170"/>
      <c r="AT62" s="236"/>
      <c r="AU62" s="32"/>
      <c r="AV62" s="32"/>
      <c r="AW62" s="170"/>
      <c r="AX62" s="106"/>
      <c r="AY62" s="88"/>
      <c r="AZ62" s="169"/>
      <c r="BA62" s="170"/>
      <c r="BB62" s="236"/>
      <c r="BC62" s="32"/>
      <c r="BD62" s="32"/>
      <c r="BE62" s="170"/>
      <c r="BF62" s="106"/>
      <c r="BG62" s="88"/>
      <c r="BH62" s="169"/>
      <c r="BI62" s="170"/>
      <c r="BJ62" s="236"/>
      <c r="BK62" s="32"/>
      <c r="BL62" s="32"/>
      <c r="BM62" s="170"/>
      <c r="BN62" s="106"/>
      <c r="BO62" s="88"/>
      <c r="BP62" s="169"/>
      <c r="BQ62" s="170"/>
      <c r="BR62" s="236"/>
      <c r="BS62" s="32"/>
      <c r="BT62" s="32"/>
      <c r="BU62" s="170"/>
      <c r="BV62" s="106"/>
      <c r="BW62" s="88"/>
      <c r="BX62" s="169"/>
      <c r="BY62" s="170"/>
      <c r="BZ62" s="236"/>
      <c r="CA62" s="32"/>
      <c r="CB62" s="32"/>
      <c r="CC62" s="170"/>
      <c r="CD62" s="106"/>
      <c r="CE62" s="88"/>
      <c r="CF62" s="169"/>
      <c r="CG62" s="170"/>
      <c r="CH62" s="236"/>
      <c r="CI62" s="32"/>
      <c r="CJ62" s="32"/>
      <c r="CK62" s="170"/>
      <c r="CL62" s="106"/>
      <c r="CM62" s="88"/>
      <c r="CN62" s="169"/>
      <c r="CO62" s="170"/>
      <c r="CP62" s="236"/>
      <c r="CQ62" s="32"/>
      <c r="CR62" s="32"/>
      <c r="CS62" s="170"/>
      <c r="CT62" s="106"/>
      <c r="CU62" s="88"/>
      <c r="CV62" s="169"/>
      <c r="CW62" s="170"/>
      <c r="CX62" s="236"/>
      <c r="CY62" s="32"/>
      <c r="CZ62" s="32"/>
      <c r="DA62" s="170"/>
      <c r="DB62" s="106"/>
      <c r="DC62" s="88"/>
      <c r="DD62" s="169"/>
      <c r="DE62" s="170"/>
      <c r="DF62" s="236"/>
      <c r="DG62" s="32"/>
      <c r="DH62" s="32"/>
      <c r="DI62" s="170"/>
      <c r="DJ62" s="106"/>
      <c r="DK62" s="88"/>
      <c r="DL62" s="169"/>
      <c r="DM62" s="170"/>
      <c r="DN62" s="236"/>
      <c r="DO62" s="32"/>
      <c r="DP62" s="32"/>
      <c r="DQ62" s="170"/>
      <c r="DR62" s="106"/>
      <c r="DS62" s="88"/>
      <c r="DT62" s="169"/>
      <c r="DU62" s="170"/>
      <c r="DV62" s="236"/>
      <c r="DW62" s="32"/>
      <c r="DX62" s="32"/>
      <c r="DY62" s="170"/>
      <c r="DZ62" s="106"/>
      <c r="EA62" s="88"/>
      <c r="EB62" s="169"/>
      <c r="EC62" s="170"/>
      <c r="ED62" s="236"/>
      <c r="EE62" s="32"/>
      <c r="EF62" s="32"/>
      <c r="EG62" s="170"/>
      <c r="EH62" s="106"/>
      <c r="EI62" s="88"/>
      <c r="EJ62" s="169"/>
      <c r="EK62" s="170"/>
      <c r="EL62" s="236"/>
      <c r="EM62" s="32"/>
      <c r="EN62" s="32"/>
      <c r="EO62" s="170"/>
      <c r="EP62" s="106"/>
      <c r="EQ62" s="88"/>
      <c r="ER62" s="169"/>
      <c r="ES62" s="170"/>
      <c r="ET62" s="236"/>
      <c r="EU62" s="32"/>
      <c r="EV62" s="32"/>
      <c r="EW62" s="170"/>
      <c r="EX62" s="106"/>
      <c r="EY62" s="88"/>
      <c r="EZ62" s="169"/>
      <c r="FA62" s="170"/>
      <c r="FB62" s="236"/>
      <c r="FC62" s="32"/>
      <c r="FD62" s="32"/>
      <c r="FE62" s="170"/>
      <c r="FF62" s="106"/>
      <c r="FG62" s="88"/>
      <c r="FH62" s="169"/>
      <c r="FI62" s="170"/>
      <c r="FJ62" s="236"/>
      <c r="FK62" s="32"/>
      <c r="FL62" s="32"/>
      <c r="FM62" s="170"/>
      <c r="FN62" s="106"/>
      <c r="FO62" s="88"/>
      <c r="FP62" s="169"/>
      <c r="FQ62" s="170"/>
      <c r="FR62" s="236"/>
      <c r="FS62" s="32"/>
      <c r="FT62" s="32"/>
      <c r="FU62" s="170"/>
      <c r="FV62" s="106"/>
      <c r="FW62" s="88"/>
      <c r="FX62" s="169"/>
      <c r="FY62" s="170"/>
      <c r="FZ62" s="236"/>
      <c r="GA62" s="32"/>
      <c r="GB62" s="32"/>
      <c r="GC62" s="170"/>
      <c r="GD62" s="106"/>
      <c r="GE62" s="88"/>
      <c r="GF62" s="169"/>
      <c r="GG62" s="170"/>
      <c r="GH62" s="236"/>
      <c r="GI62" s="32"/>
      <c r="GJ62" s="32"/>
      <c r="GK62" s="170"/>
      <c r="GL62" s="106"/>
      <c r="GM62" s="88"/>
      <c r="GN62" s="169"/>
      <c r="GO62" s="170"/>
      <c r="GP62" s="236"/>
      <c r="GQ62" s="32"/>
      <c r="GR62" s="32"/>
      <c r="GS62" s="170"/>
      <c r="GT62" s="106"/>
      <c r="GU62" s="88"/>
      <c r="GV62" s="169"/>
      <c r="GW62" s="170"/>
      <c r="GX62" s="236"/>
      <c r="GY62" s="32"/>
      <c r="GZ62" s="32"/>
      <c r="HA62" s="170"/>
      <c r="HB62" s="106"/>
      <c r="HC62" s="88"/>
      <c r="HD62" s="169"/>
      <c r="HE62" s="170"/>
      <c r="HF62" s="236"/>
      <c r="HG62" s="32"/>
      <c r="HH62" s="32"/>
      <c r="HI62" s="170"/>
      <c r="HJ62" s="106"/>
      <c r="HK62" s="88"/>
      <c r="HL62" s="169"/>
      <c r="HM62" s="170"/>
      <c r="HN62" s="236"/>
      <c r="HO62" s="32"/>
      <c r="HP62" s="32"/>
      <c r="HQ62" s="170"/>
      <c r="HR62" s="106"/>
      <c r="HS62" s="88"/>
      <c r="HT62" s="169"/>
      <c r="HU62" s="170"/>
      <c r="HV62" s="236"/>
      <c r="HW62" s="32"/>
      <c r="HX62" s="32"/>
      <c r="HY62" s="170"/>
      <c r="HZ62" s="106"/>
      <c r="IA62" s="88"/>
      <c r="IB62" s="169"/>
      <c r="IC62" s="170"/>
      <c r="ID62" s="236"/>
      <c r="IE62" s="32"/>
      <c r="IF62" s="32"/>
      <c r="IG62" s="170"/>
      <c r="IH62" s="106"/>
      <c r="II62" s="88"/>
      <c r="IJ62" s="169"/>
      <c r="IK62" s="170"/>
      <c r="IL62" s="236"/>
      <c r="IM62" s="32"/>
      <c r="IN62" s="32"/>
      <c r="IO62" s="170"/>
      <c r="IP62" s="106"/>
      <c r="IQ62" s="88"/>
      <c r="IR62" s="169"/>
      <c r="IS62" s="170"/>
      <c r="IT62" s="236"/>
      <c r="IU62" s="32"/>
      <c r="IV62" s="32"/>
    </row>
    <row r="63" spans="1:256" x14ac:dyDescent="0.2">
      <c r="A63" s="97"/>
      <c r="B63" s="201"/>
      <c r="C63" s="274"/>
      <c r="D63" s="275"/>
      <c r="E63" s="99"/>
      <c r="F63" s="203"/>
      <c r="G63" s="204"/>
      <c r="H63" s="293">
        <f t="shared" si="5"/>
        <v>0</v>
      </c>
      <c r="J63" s="32"/>
      <c r="K63" s="88"/>
      <c r="L63" s="88"/>
      <c r="M63" s="88"/>
      <c r="Y63" s="88"/>
      <c r="AA63" s="88"/>
      <c r="AB63" s="169"/>
      <c r="AC63" s="170"/>
      <c r="AD63" s="236"/>
      <c r="AE63" s="32"/>
      <c r="AF63" s="32"/>
      <c r="AG63" s="170"/>
      <c r="AH63" s="106"/>
      <c r="AI63" s="88"/>
      <c r="AJ63" s="169"/>
      <c r="AK63" s="170"/>
      <c r="AL63" s="236"/>
      <c r="AM63" s="32"/>
      <c r="AN63" s="32"/>
      <c r="AO63" s="170"/>
      <c r="AP63" s="106"/>
      <c r="AQ63" s="88"/>
      <c r="AR63" s="169"/>
      <c r="AS63" s="170"/>
      <c r="AT63" s="236"/>
      <c r="AU63" s="32"/>
      <c r="AV63" s="32"/>
      <c r="AW63" s="170"/>
      <c r="AX63" s="106"/>
      <c r="AY63" s="88"/>
      <c r="AZ63" s="169"/>
      <c r="BA63" s="170"/>
      <c r="BB63" s="236"/>
      <c r="BC63" s="32"/>
      <c r="BD63" s="32"/>
      <c r="BE63" s="170"/>
      <c r="BF63" s="106"/>
      <c r="BG63" s="88"/>
      <c r="BH63" s="169"/>
      <c r="BI63" s="170"/>
      <c r="BJ63" s="236"/>
      <c r="BK63" s="32"/>
      <c r="BL63" s="32"/>
      <c r="BM63" s="170"/>
      <c r="BN63" s="106"/>
      <c r="BO63" s="88"/>
      <c r="BP63" s="169"/>
      <c r="BQ63" s="170"/>
      <c r="BR63" s="236"/>
      <c r="BS63" s="32"/>
      <c r="BT63" s="32"/>
      <c r="BU63" s="170"/>
      <c r="BV63" s="106"/>
      <c r="BW63" s="88"/>
      <c r="BX63" s="169"/>
      <c r="BY63" s="170"/>
      <c r="BZ63" s="236"/>
      <c r="CA63" s="32"/>
      <c r="CB63" s="32"/>
      <c r="CC63" s="170"/>
      <c r="CD63" s="106"/>
      <c r="CE63" s="88"/>
      <c r="CF63" s="169"/>
      <c r="CG63" s="170"/>
      <c r="CH63" s="236"/>
      <c r="CI63" s="32"/>
      <c r="CJ63" s="32"/>
      <c r="CK63" s="170"/>
      <c r="CL63" s="106"/>
      <c r="CM63" s="88"/>
      <c r="CN63" s="169"/>
      <c r="CO63" s="170"/>
      <c r="CP63" s="236"/>
      <c r="CQ63" s="32"/>
      <c r="CR63" s="32"/>
      <c r="CS63" s="170"/>
      <c r="CT63" s="106"/>
      <c r="CU63" s="88"/>
      <c r="CV63" s="169"/>
      <c r="CW63" s="170"/>
      <c r="CX63" s="236"/>
      <c r="CY63" s="32"/>
      <c r="CZ63" s="32"/>
      <c r="DA63" s="170"/>
      <c r="DB63" s="106"/>
      <c r="DC63" s="88"/>
      <c r="DD63" s="169"/>
      <c r="DE63" s="170"/>
      <c r="DF63" s="236"/>
      <c r="DG63" s="32"/>
      <c r="DH63" s="32"/>
      <c r="DI63" s="170"/>
      <c r="DJ63" s="106"/>
      <c r="DK63" s="88"/>
      <c r="DL63" s="169"/>
      <c r="DM63" s="170"/>
      <c r="DN63" s="236"/>
      <c r="DO63" s="32"/>
      <c r="DP63" s="32"/>
      <c r="DQ63" s="170"/>
      <c r="DR63" s="106"/>
      <c r="DS63" s="88"/>
      <c r="DT63" s="169"/>
      <c r="DU63" s="170"/>
      <c r="DV63" s="236"/>
      <c r="DW63" s="32"/>
      <c r="DX63" s="32"/>
      <c r="DY63" s="170"/>
      <c r="DZ63" s="106"/>
      <c r="EA63" s="88"/>
      <c r="EB63" s="169"/>
      <c r="EC63" s="170"/>
      <c r="ED63" s="236"/>
      <c r="EE63" s="32"/>
      <c r="EF63" s="32"/>
      <c r="EG63" s="170"/>
      <c r="EH63" s="106"/>
      <c r="EI63" s="88"/>
      <c r="EJ63" s="169"/>
      <c r="EK63" s="170"/>
      <c r="EL63" s="236"/>
      <c r="EM63" s="32"/>
      <c r="EN63" s="32"/>
      <c r="EO63" s="170"/>
      <c r="EP63" s="106"/>
      <c r="EQ63" s="88"/>
      <c r="ER63" s="169"/>
      <c r="ES63" s="170"/>
      <c r="ET63" s="236"/>
      <c r="EU63" s="32"/>
      <c r="EV63" s="32"/>
      <c r="EW63" s="170"/>
      <c r="EX63" s="106"/>
      <c r="EY63" s="88"/>
      <c r="EZ63" s="169"/>
      <c r="FA63" s="170"/>
      <c r="FB63" s="236"/>
      <c r="FC63" s="32"/>
      <c r="FD63" s="32"/>
      <c r="FE63" s="170"/>
      <c r="FF63" s="106"/>
      <c r="FG63" s="88"/>
      <c r="FH63" s="169"/>
      <c r="FI63" s="170"/>
      <c r="FJ63" s="236"/>
      <c r="FK63" s="32"/>
      <c r="FL63" s="32"/>
      <c r="FM63" s="170"/>
      <c r="FN63" s="106"/>
      <c r="FO63" s="88"/>
      <c r="FP63" s="169"/>
      <c r="FQ63" s="170"/>
      <c r="FR63" s="236"/>
      <c r="FS63" s="32"/>
      <c r="FT63" s="32"/>
      <c r="FU63" s="170"/>
      <c r="FV63" s="106"/>
      <c r="FW63" s="88"/>
      <c r="FX63" s="169"/>
      <c r="FY63" s="170"/>
      <c r="FZ63" s="236"/>
      <c r="GA63" s="32"/>
      <c r="GB63" s="32"/>
      <c r="GC63" s="170"/>
      <c r="GD63" s="106"/>
      <c r="GE63" s="88"/>
      <c r="GF63" s="169"/>
      <c r="GG63" s="170"/>
      <c r="GH63" s="236"/>
      <c r="GI63" s="32"/>
      <c r="GJ63" s="32"/>
      <c r="GK63" s="170"/>
      <c r="GL63" s="106"/>
      <c r="GM63" s="88"/>
      <c r="GN63" s="169"/>
      <c r="GO63" s="170"/>
      <c r="GP63" s="236"/>
      <c r="GQ63" s="32"/>
      <c r="GR63" s="32"/>
      <c r="GS63" s="170"/>
      <c r="GT63" s="106"/>
      <c r="GU63" s="88"/>
      <c r="GV63" s="169"/>
      <c r="GW63" s="170"/>
      <c r="GX63" s="236"/>
      <c r="GY63" s="32"/>
      <c r="GZ63" s="32"/>
      <c r="HA63" s="170"/>
      <c r="HB63" s="106"/>
      <c r="HC63" s="88"/>
      <c r="HD63" s="169"/>
      <c r="HE63" s="170"/>
      <c r="HF63" s="236"/>
      <c r="HG63" s="32"/>
      <c r="HH63" s="32"/>
      <c r="HI63" s="170"/>
      <c r="HJ63" s="106"/>
      <c r="HK63" s="88"/>
      <c r="HL63" s="169"/>
      <c r="HM63" s="170"/>
      <c r="HN63" s="236"/>
      <c r="HO63" s="32"/>
      <c r="HP63" s="32"/>
      <c r="HQ63" s="170"/>
      <c r="HR63" s="106"/>
      <c r="HS63" s="88"/>
      <c r="HT63" s="169"/>
      <c r="HU63" s="170"/>
      <c r="HV63" s="236"/>
      <c r="HW63" s="32"/>
      <c r="HX63" s="32"/>
      <c r="HY63" s="170"/>
      <c r="HZ63" s="106"/>
      <c r="IA63" s="88"/>
      <c r="IB63" s="169"/>
      <c r="IC63" s="170"/>
      <c r="ID63" s="236"/>
      <c r="IE63" s="32"/>
      <c r="IF63" s="32"/>
      <c r="IG63" s="170"/>
      <c r="IH63" s="106"/>
      <c r="II63" s="88"/>
      <c r="IJ63" s="169"/>
      <c r="IK63" s="170"/>
      <c r="IL63" s="236"/>
      <c r="IM63" s="32"/>
      <c r="IN63" s="32"/>
      <c r="IO63" s="170"/>
      <c r="IP63" s="106"/>
      <c r="IQ63" s="88"/>
      <c r="IR63" s="169"/>
      <c r="IS63" s="170"/>
      <c r="IT63" s="236"/>
      <c r="IU63" s="32"/>
      <c r="IV63" s="32"/>
    </row>
    <row r="64" spans="1:256" x14ac:dyDescent="0.2">
      <c r="A64" s="97"/>
      <c r="B64" s="201"/>
      <c r="C64" s="274"/>
      <c r="D64" s="275"/>
      <c r="E64" s="99"/>
      <c r="F64" s="203"/>
      <c r="G64" s="204"/>
      <c r="H64" s="293">
        <f t="shared" si="5"/>
        <v>0</v>
      </c>
      <c r="J64" s="32"/>
      <c r="K64" s="88"/>
      <c r="L64" s="88"/>
      <c r="M64" s="88"/>
      <c r="Y64" s="88"/>
      <c r="AA64" s="88"/>
      <c r="AB64" s="169"/>
      <c r="AC64" s="170"/>
      <c r="AD64" s="236"/>
      <c r="AE64" s="32"/>
      <c r="AF64" s="32"/>
      <c r="AG64" s="170"/>
      <c r="AH64" s="106"/>
      <c r="AI64" s="88"/>
      <c r="AJ64" s="169"/>
      <c r="AK64" s="170"/>
      <c r="AL64" s="236"/>
      <c r="AM64" s="32"/>
      <c r="AN64" s="32"/>
      <c r="AO64" s="170"/>
      <c r="AP64" s="106"/>
      <c r="AQ64" s="88"/>
      <c r="AR64" s="169"/>
      <c r="AS64" s="170"/>
      <c r="AT64" s="236"/>
      <c r="AU64" s="32"/>
      <c r="AV64" s="32"/>
      <c r="AW64" s="170"/>
      <c r="AX64" s="106"/>
      <c r="AY64" s="88"/>
      <c r="AZ64" s="169"/>
      <c r="BA64" s="170"/>
      <c r="BB64" s="236"/>
      <c r="BC64" s="32"/>
      <c r="BD64" s="32"/>
      <c r="BE64" s="170"/>
      <c r="BF64" s="106"/>
      <c r="BG64" s="88"/>
      <c r="BH64" s="169"/>
      <c r="BI64" s="170"/>
      <c r="BJ64" s="236"/>
      <c r="BK64" s="32"/>
      <c r="BL64" s="32"/>
      <c r="BM64" s="170"/>
      <c r="BN64" s="106"/>
      <c r="BO64" s="88"/>
      <c r="BP64" s="169"/>
      <c r="BQ64" s="170"/>
      <c r="BR64" s="236"/>
      <c r="BS64" s="32"/>
      <c r="BT64" s="32"/>
      <c r="BU64" s="170"/>
      <c r="BV64" s="106"/>
      <c r="BW64" s="88"/>
      <c r="BX64" s="169"/>
      <c r="BY64" s="170"/>
      <c r="BZ64" s="236"/>
      <c r="CA64" s="32"/>
      <c r="CB64" s="32"/>
      <c r="CC64" s="170"/>
      <c r="CD64" s="106"/>
      <c r="CE64" s="88"/>
      <c r="CF64" s="169"/>
      <c r="CG64" s="170"/>
      <c r="CH64" s="236"/>
      <c r="CI64" s="32"/>
      <c r="CJ64" s="32"/>
      <c r="CK64" s="170"/>
      <c r="CL64" s="106"/>
      <c r="CM64" s="88"/>
      <c r="CN64" s="169"/>
      <c r="CO64" s="170"/>
      <c r="CP64" s="236"/>
      <c r="CQ64" s="32"/>
      <c r="CR64" s="32"/>
      <c r="CS64" s="170"/>
      <c r="CT64" s="106"/>
      <c r="CU64" s="88"/>
      <c r="CV64" s="169"/>
      <c r="CW64" s="170"/>
      <c r="CX64" s="236"/>
      <c r="CY64" s="32"/>
      <c r="CZ64" s="32"/>
      <c r="DA64" s="170"/>
      <c r="DB64" s="106"/>
      <c r="DC64" s="88"/>
      <c r="DD64" s="169"/>
      <c r="DE64" s="170"/>
      <c r="DF64" s="236"/>
      <c r="DG64" s="32"/>
      <c r="DH64" s="32"/>
      <c r="DI64" s="170"/>
      <c r="DJ64" s="106"/>
      <c r="DK64" s="88"/>
      <c r="DL64" s="169"/>
      <c r="DM64" s="170"/>
      <c r="DN64" s="236"/>
      <c r="DO64" s="32"/>
      <c r="DP64" s="32"/>
      <c r="DQ64" s="170"/>
      <c r="DR64" s="106"/>
      <c r="DS64" s="88"/>
      <c r="DT64" s="169"/>
      <c r="DU64" s="170"/>
      <c r="DV64" s="236"/>
      <c r="DW64" s="32"/>
      <c r="DX64" s="32"/>
      <c r="DY64" s="170"/>
      <c r="DZ64" s="106"/>
      <c r="EA64" s="88"/>
      <c r="EB64" s="169"/>
      <c r="EC64" s="170"/>
      <c r="ED64" s="236"/>
      <c r="EE64" s="32"/>
      <c r="EF64" s="32"/>
      <c r="EG64" s="170"/>
      <c r="EH64" s="106"/>
      <c r="EI64" s="88"/>
      <c r="EJ64" s="169"/>
      <c r="EK64" s="170"/>
      <c r="EL64" s="236"/>
      <c r="EM64" s="32"/>
      <c r="EN64" s="32"/>
      <c r="EO64" s="170"/>
      <c r="EP64" s="106"/>
      <c r="EQ64" s="88"/>
      <c r="ER64" s="169"/>
      <c r="ES64" s="170"/>
      <c r="ET64" s="236"/>
      <c r="EU64" s="32"/>
      <c r="EV64" s="32"/>
      <c r="EW64" s="170"/>
      <c r="EX64" s="106"/>
      <c r="EY64" s="88"/>
      <c r="EZ64" s="169"/>
      <c r="FA64" s="170"/>
      <c r="FB64" s="236"/>
      <c r="FC64" s="32"/>
      <c r="FD64" s="32"/>
      <c r="FE64" s="170"/>
      <c r="FF64" s="106"/>
      <c r="FG64" s="88"/>
      <c r="FH64" s="169"/>
      <c r="FI64" s="170"/>
      <c r="FJ64" s="236"/>
      <c r="FK64" s="32"/>
      <c r="FL64" s="32"/>
      <c r="FM64" s="170"/>
      <c r="FN64" s="106"/>
      <c r="FO64" s="88"/>
      <c r="FP64" s="169"/>
      <c r="FQ64" s="170"/>
      <c r="FR64" s="236"/>
      <c r="FS64" s="32"/>
      <c r="FT64" s="32"/>
      <c r="FU64" s="170"/>
      <c r="FV64" s="106"/>
      <c r="FW64" s="88"/>
      <c r="FX64" s="169"/>
      <c r="FY64" s="170"/>
      <c r="FZ64" s="236"/>
      <c r="GA64" s="32"/>
      <c r="GB64" s="32"/>
      <c r="GC64" s="170"/>
      <c r="GD64" s="106"/>
      <c r="GE64" s="88"/>
      <c r="GF64" s="169"/>
      <c r="GG64" s="170"/>
      <c r="GH64" s="236"/>
      <c r="GI64" s="32"/>
      <c r="GJ64" s="32"/>
      <c r="GK64" s="170"/>
      <c r="GL64" s="106"/>
      <c r="GM64" s="88"/>
      <c r="GN64" s="169"/>
      <c r="GO64" s="170"/>
      <c r="GP64" s="236"/>
      <c r="GQ64" s="32"/>
      <c r="GR64" s="32"/>
      <c r="GS64" s="170"/>
      <c r="GT64" s="106"/>
      <c r="GU64" s="88"/>
      <c r="GV64" s="169"/>
      <c r="GW64" s="170"/>
      <c r="GX64" s="236"/>
      <c r="GY64" s="32"/>
      <c r="GZ64" s="32"/>
      <c r="HA64" s="170"/>
      <c r="HB64" s="106"/>
      <c r="HC64" s="88"/>
      <c r="HD64" s="169"/>
      <c r="HE64" s="170"/>
      <c r="HF64" s="236"/>
      <c r="HG64" s="32"/>
      <c r="HH64" s="32"/>
      <c r="HI64" s="170"/>
      <c r="HJ64" s="106"/>
      <c r="HK64" s="88"/>
      <c r="HL64" s="169"/>
      <c r="HM64" s="170"/>
      <c r="HN64" s="236"/>
      <c r="HO64" s="32"/>
      <c r="HP64" s="32"/>
      <c r="HQ64" s="170"/>
      <c r="HR64" s="106"/>
      <c r="HS64" s="88"/>
      <c r="HT64" s="169"/>
      <c r="HU64" s="170"/>
      <c r="HV64" s="236"/>
      <c r="HW64" s="32"/>
      <c r="HX64" s="32"/>
      <c r="HY64" s="170"/>
      <c r="HZ64" s="106"/>
      <c r="IA64" s="88"/>
      <c r="IB64" s="169"/>
      <c r="IC64" s="170"/>
      <c r="ID64" s="236"/>
      <c r="IE64" s="32"/>
      <c r="IF64" s="32"/>
      <c r="IG64" s="170"/>
      <c r="IH64" s="106"/>
      <c r="II64" s="88"/>
      <c r="IJ64" s="169"/>
      <c r="IK64" s="170"/>
      <c r="IL64" s="236"/>
      <c r="IM64" s="32"/>
      <c r="IN64" s="32"/>
      <c r="IO64" s="170"/>
      <c r="IP64" s="106"/>
      <c r="IQ64" s="88"/>
      <c r="IR64" s="169"/>
      <c r="IS64" s="170"/>
      <c r="IT64" s="236"/>
      <c r="IU64" s="32"/>
      <c r="IV64" s="32"/>
    </row>
    <row r="65" spans="1:256" x14ac:dyDescent="0.2">
      <c r="A65" s="97"/>
      <c r="B65" s="201"/>
      <c r="C65" s="274"/>
      <c r="D65" s="275"/>
      <c r="E65" s="99"/>
      <c r="F65" s="203"/>
      <c r="G65" s="204"/>
      <c r="H65" s="293">
        <f t="shared" si="5"/>
        <v>0</v>
      </c>
      <c r="J65" s="32"/>
      <c r="K65" s="88"/>
      <c r="L65" s="88"/>
      <c r="M65" s="88"/>
      <c r="Y65" s="88"/>
      <c r="AA65" s="88"/>
      <c r="AB65" s="169"/>
      <c r="AC65" s="170"/>
      <c r="AD65" s="236"/>
      <c r="AE65" s="32"/>
      <c r="AF65" s="32"/>
      <c r="AG65" s="170"/>
      <c r="AH65" s="106"/>
      <c r="AI65" s="88"/>
      <c r="AJ65" s="169"/>
      <c r="AK65" s="170"/>
      <c r="AL65" s="236"/>
      <c r="AM65" s="32"/>
      <c r="AN65" s="32"/>
      <c r="AO65" s="170"/>
      <c r="AP65" s="106"/>
      <c r="AQ65" s="88"/>
      <c r="AR65" s="169"/>
      <c r="AS65" s="170"/>
      <c r="AT65" s="236"/>
      <c r="AU65" s="32"/>
      <c r="AV65" s="32"/>
      <c r="AW65" s="170"/>
      <c r="AX65" s="106"/>
      <c r="AY65" s="88"/>
      <c r="AZ65" s="169"/>
      <c r="BA65" s="170"/>
      <c r="BB65" s="236"/>
      <c r="BC65" s="32"/>
      <c r="BD65" s="32"/>
      <c r="BE65" s="170"/>
      <c r="BF65" s="106"/>
      <c r="BG65" s="88"/>
      <c r="BH65" s="169"/>
      <c r="BI65" s="170"/>
      <c r="BJ65" s="236"/>
      <c r="BK65" s="32"/>
      <c r="BL65" s="32"/>
      <c r="BM65" s="170"/>
      <c r="BN65" s="106"/>
      <c r="BO65" s="88"/>
      <c r="BP65" s="169"/>
      <c r="BQ65" s="170"/>
      <c r="BR65" s="236"/>
      <c r="BS65" s="32"/>
      <c r="BT65" s="32"/>
      <c r="BU65" s="170"/>
      <c r="BV65" s="106"/>
      <c r="BW65" s="88"/>
      <c r="BX65" s="169"/>
      <c r="BY65" s="170"/>
      <c r="BZ65" s="236"/>
      <c r="CA65" s="32"/>
      <c r="CB65" s="32"/>
      <c r="CC65" s="170"/>
      <c r="CD65" s="106"/>
      <c r="CE65" s="88"/>
      <c r="CF65" s="169"/>
      <c r="CG65" s="170"/>
      <c r="CH65" s="236"/>
      <c r="CI65" s="32"/>
      <c r="CJ65" s="32"/>
      <c r="CK65" s="170"/>
      <c r="CL65" s="106"/>
      <c r="CM65" s="88"/>
      <c r="CN65" s="169"/>
      <c r="CO65" s="170"/>
      <c r="CP65" s="236"/>
      <c r="CQ65" s="32"/>
      <c r="CR65" s="32"/>
      <c r="CS65" s="170"/>
      <c r="CT65" s="106"/>
      <c r="CU65" s="88"/>
      <c r="CV65" s="169"/>
      <c r="CW65" s="170"/>
      <c r="CX65" s="236"/>
      <c r="CY65" s="32"/>
      <c r="CZ65" s="32"/>
      <c r="DA65" s="170"/>
      <c r="DB65" s="106"/>
      <c r="DC65" s="88"/>
      <c r="DD65" s="169"/>
      <c r="DE65" s="170"/>
      <c r="DF65" s="236"/>
      <c r="DG65" s="32"/>
      <c r="DH65" s="32"/>
      <c r="DI65" s="170"/>
      <c r="DJ65" s="106"/>
      <c r="DK65" s="88"/>
      <c r="DL65" s="169"/>
      <c r="DM65" s="170"/>
      <c r="DN65" s="236"/>
      <c r="DO65" s="32"/>
      <c r="DP65" s="32"/>
      <c r="DQ65" s="170"/>
      <c r="DR65" s="106"/>
      <c r="DS65" s="88"/>
      <c r="DT65" s="169"/>
      <c r="DU65" s="170"/>
      <c r="DV65" s="236"/>
      <c r="DW65" s="32"/>
      <c r="DX65" s="32"/>
      <c r="DY65" s="170"/>
      <c r="DZ65" s="106"/>
      <c r="EA65" s="88"/>
      <c r="EB65" s="169"/>
      <c r="EC65" s="170"/>
      <c r="ED65" s="236"/>
      <c r="EE65" s="32"/>
      <c r="EF65" s="32"/>
      <c r="EG65" s="170"/>
      <c r="EH65" s="106"/>
      <c r="EI65" s="88"/>
      <c r="EJ65" s="169"/>
      <c r="EK65" s="170"/>
      <c r="EL65" s="236"/>
      <c r="EM65" s="32"/>
      <c r="EN65" s="32"/>
      <c r="EO65" s="170"/>
      <c r="EP65" s="106"/>
      <c r="EQ65" s="88"/>
      <c r="ER65" s="169"/>
      <c r="ES65" s="170"/>
      <c r="ET65" s="236"/>
      <c r="EU65" s="32"/>
      <c r="EV65" s="32"/>
      <c r="EW65" s="170"/>
      <c r="EX65" s="106"/>
      <c r="EY65" s="88"/>
      <c r="EZ65" s="169"/>
      <c r="FA65" s="170"/>
      <c r="FB65" s="236"/>
      <c r="FC65" s="32"/>
      <c r="FD65" s="32"/>
      <c r="FE65" s="170"/>
      <c r="FF65" s="106"/>
      <c r="FG65" s="88"/>
      <c r="FH65" s="169"/>
      <c r="FI65" s="170"/>
      <c r="FJ65" s="236"/>
      <c r="FK65" s="32"/>
      <c r="FL65" s="32"/>
      <c r="FM65" s="170"/>
      <c r="FN65" s="106"/>
      <c r="FO65" s="88"/>
      <c r="FP65" s="169"/>
      <c r="FQ65" s="170"/>
      <c r="FR65" s="236"/>
      <c r="FS65" s="32"/>
      <c r="FT65" s="32"/>
      <c r="FU65" s="170"/>
      <c r="FV65" s="106"/>
      <c r="FW65" s="88"/>
      <c r="FX65" s="169"/>
      <c r="FY65" s="170"/>
      <c r="FZ65" s="236"/>
      <c r="GA65" s="32"/>
      <c r="GB65" s="32"/>
      <c r="GC65" s="170"/>
      <c r="GD65" s="106"/>
      <c r="GE65" s="88"/>
      <c r="GF65" s="169"/>
      <c r="GG65" s="170"/>
      <c r="GH65" s="236"/>
      <c r="GI65" s="32"/>
      <c r="GJ65" s="32"/>
      <c r="GK65" s="170"/>
      <c r="GL65" s="106"/>
      <c r="GM65" s="88"/>
      <c r="GN65" s="169"/>
      <c r="GO65" s="170"/>
      <c r="GP65" s="236"/>
      <c r="GQ65" s="32"/>
      <c r="GR65" s="32"/>
      <c r="GS65" s="170"/>
      <c r="GT65" s="106"/>
      <c r="GU65" s="88"/>
      <c r="GV65" s="169"/>
      <c r="GW65" s="170"/>
      <c r="GX65" s="236"/>
      <c r="GY65" s="32"/>
      <c r="GZ65" s="32"/>
      <c r="HA65" s="170"/>
      <c r="HB65" s="106"/>
      <c r="HC65" s="88"/>
      <c r="HD65" s="169"/>
      <c r="HE65" s="170"/>
      <c r="HF65" s="236"/>
      <c r="HG65" s="32"/>
      <c r="HH65" s="32"/>
      <c r="HI65" s="170"/>
      <c r="HJ65" s="106"/>
      <c r="HK65" s="88"/>
      <c r="HL65" s="169"/>
      <c r="HM65" s="170"/>
      <c r="HN65" s="236"/>
      <c r="HO65" s="32"/>
      <c r="HP65" s="32"/>
      <c r="HQ65" s="170"/>
      <c r="HR65" s="106"/>
      <c r="HS65" s="88"/>
      <c r="HT65" s="169"/>
      <c r="HU65" s="170"/>
      <c r="HV65" s="236"/>
      <c r="HW65" s="32"/>
      <c r="HX65" s="32"/>
      <c r="HY65" s="170"/>
      <c r="HZ65" s="106"/>
      <c r="IA65" s="88"/>
      <c r="IB65" s="169"/>
      <c r="IC65" s="170"/>
      <c r="ID65" s="236"/>
      <c r="IE65" s="32"/>
      <c r="IF65" s="32"/>
      <c r="IG65" s="170"/>
      <c r="IH65" s="106"/>
      <c r="II65" s="88"/>
      <c r="IJ65" s="169"/>
      <c r="IK65" s="170"/>
      <c r="IL65" s="236"/>
      <c r="IM65" s="32"/>
      <c r="IN65" s="32"/>
      <c r="IO65" s="170"/>
      <c r="IP65" s="106"/>
      <c r="IQ65" s="88"/>
      <c r="IR65" s="169"/>
      <c r="IS65" s="170"/>
      <c r="IT65" s="236"/>
      <c r="IU65" s="32"/>
      <c r="IV65" s="32"/>
    </row>
    <row r="66" spans="1:256" x14ac:dyDescent="0.2">
      <c r="A66" s="97"/>
      <c r="B66" s="201"/>
      <c r="C66" s="96"/>
      <c r="D66" s="71"/>
      <c r="E66" s="99"/>
      <c r="F66" s="203"/>
      <c r="G66" s="204"/>
      <c r="H66" s="298"/>
      <c r="J66" s="32"/>
      <c r="K66" s="88"/>
      <c r="L66" s="88"/>
      <c r="M66" s="88"/>
      <c r="Y66" s="88"/>
      <c r="AA66" s="88"/>
      <c r="AB66" s="169"/>
      <c r="AC66" s="170"/>
      <c r="AD66" s="236"/>
      <c r="AE66" s="32"/>
      <c r="AF66" s="32"/>
      <c r="AG66" s="170"/>
      <c r="AH66" s="106"/>
      <c r="AI66" s="88"/>
      <c r="AJ66" s="169"/>
      <c r="AK66" s="170"/>
      <c r="AL66" s="236"/>
      <c r="AM66" s="32"/>
      <c r="AN66" s="32"/>
      <c r="AO66" s="170"/>
      <c r="AP66" s="106"/>
      <c r="AQ66" s="88"/>
      <c r="AR66" s="169"/>
      <c r="AS66" s="170"/>
      <c r="AT66" s="236"/>
      <c r="AU66" s="32"/>
      <c r="AV66" s="32"/>
      <c r="AW66" s="170"/>
      <c r="AX66" s="106"/>
      <c r="AY66" s="88"/>
      <c r="AZ66" s="169"/>
      <c r="BA66" s="170"/>
      <c r="BB66" s="236"/>
      <c r="BC66" s="32"/>
      <c r="BD66" s="32"/>
      <c r="BE66" s="170"/>
      <c r="BF66" s="106"/>
      <c r="BG66" s="88"/>
      <c r="BH66" s="169"/>
      <c r="BI66" s="170"/>
      <c r="BJ66" s="236"/>
      <c r="BK66" s="32"/>
      <c r="BL66" s="32"/>
      <c r="BM66" s="170"/>
      <c r="BN66" s="106"/>
      <c r="BO66" s="88"/>
      <c r="BP66" s="169"/>
      <c r="BQ66" s="170"/>
      <c r="BR66" s="236"/>
      <c r="BS66" s="32"/>
      <c r="BT66" s="32"/>
      <c r="BU66" s="170"/>
      <c r="BV66" s="106"/>
      <c r="BW66" s="88"/>
      <c r="BX66" s="169"/>
      <c r="BY66" s="170"/>
      <c r="BZ66" s="236"/>
      <c r="CA66" s="32"/>
      <c r="CB66" s="32"/>
      <c r="CC66" s="170"/>
      <c r="CD66" s="106"/>
      <c r="CE66" s="88"/>
      <c r="CF66" s="169"/>
      <c r="CG66" s="170"/>
      <c r="CH66" s="236"/>
      <c r="CI66" s="32"/>
      <c r="CJ66" s="32"/>
      <c r="CK66" s="170"/>
      <c r="CL66" s="106"/>
      <c r="CM66" s="88"/>
      <c r="CN66" s="169"/>
      <c r="CO66" s="170"/>
      <c r="CP66" s="236"/>
      <c r="CQ66" s="32"/>
      <c r="CR66" s="32"/>
      <c r="CS66" s="170"/>
      <c r="CT66" s="106"/>
      <c r="CU66" s="88"/>
      <c r="CV66" s="169"/>
      <c r="CW66" s="170"/>
      <c r="CX66" s="236"/>
      <c r="CY66" s="32"/>
      <c r="CZ66" s="32"/>
      <c r="DA66" s="170"/>
      <c r="DB66" s="106"/>
      <c r="DC66" s="88"/>
      <c r="DD66" s="169"/>
      <c r="DE66" s="170"/>
      <c r="DF66" s="236"/>
      <c r="DG66" s="32"/>
      <c r="DH66" s="32"/>
      <c r="DI66" s="170"/>
      <c r="DJ66" s="106"/>
      <c r="DK66" s="88"/>
      <c r="DL66" s="169"/>
      <c r="DM66" s="170"/>
      <c r="DN66" s="236"/>
      <c r="DO66" s="32"/>
      <c r="DP66" s="32"/>
      <c r="DQ66" s="170"/>
      <c r="DR66" s="106"/>
      <c r="DS66" s="88"/>
      <c r="DT66" s="169"/>
      <c r="DU66" s="170"/>
      <c r="DV66" s="236"/>
      <c r="DW66" s="32"/>
      <c r="DX66" s="32"/>
      <c r="DY66" s="170"/>
      <c r="DZ66" s="106"/>
      <c r="EA66" s="88"/>
      <c r="EB66" s="169"/>
      <c r="EC66" s="170"/>
      <c r="ED66" s="236"/>
      <c r="EE66" s="32"/>
      <c r="EF66" s="32"/>
      <c r="EG66" s="170"/>
      <c r="EH66" s="106"/>
      <c r="EI66" s="88"/>
      <c r="EJ66" s="169"/>
      <c r="EK66" s="170"/>
      <c r="EL66" s="236"/>
      <c r="EM66" s="32"/>
      <c r="EN66" s="32"/>
      <c r="EO66" s="170"/>
      <c r="EP66" s="106"/>
      <c r="EQ66" s="88"/>
      <c r="ER66" s="169"/>
      <c r="ES66" s="170"/>
      <c r="ET66" s="236"/>
      <c r="EU66" s="32"/>
      <c r="EV66" s="32"/>
      <c r="EW66" s="170"/>
      <c r="EX66" s="106"/>
      <c r="EY66" s="88"/>
      <c r="EZ66" s="169"/>
      <c r="FA66" s="170"/>
      <c r="FB66" s="236"/>
      <c r="FC66" s="32"/>
      <c r="FD66" s="32"/>
      <c r="FE66" s="170"/>
      <c r="FF66" s="106"/>
      <c r="FG66" s="88"/>
      <c r="FH66" s="169"/>
      <c r="FI66" s="170"/>
      <c r="FJ66" s="236"/>
      <c r="FK66" s="32"/>
      <c r="FL66" s="32"/>
      <c r="FM66" s="170"/>
      <c r="FN66" s="106"/>
      <c r="FO66" s="88"/>
      <c r="FP66" s="169"/>
      <c r="FQ66" s="170"/>
      <c r="FR66" s="236"/>
      <c r="FS66" s="32"/>
      <c r="FT66" s="32"/>
      <c r="FU66" s="170"/>
      <c r="FV66" s="106"/>
      <c r="FW66" s="88"/>
      <c r="FX66" s="169"/>
      <c r="FY66" s="170"/>
      <c r="FZ66" s="236"/>
      <c r="GA66" s="32"/>
      <c r="GB66" s="32"/>
      <c r="GC66" s="170"/>
      <c r="GD66" s="106"/>
      <c r="GE66" s="88"/>
      <c r="GF66" s="169"/>
      <c r="GG66" s="170"/>
      <c r="GH66" s="236"/>
      <c r="GI66" s="32"/>
      <c r="GJ66" s="32"/>
      <c r="GK66" s="170"/>
      <c r="GL66" s="106"/>
      <c r="GM66" s="88"/>
      <c r="GN66" s="169"/>
      <c r="GO66" s="170"/>
      <c r="GP66" s="236"/>
      <c r="GQ66" s="32"/>
      <c r="GR66" s="32"/>
      <c r="GS66" s="170"/>
      <c r="GT66" s="106"/>
      <c r="GU66" s="88"/>
      <c r="GV66" s="169"/>
      <c r="GW66" s="170"/>
      <c r="GX66" s="236"/>
      <c r="GY66" s="32"/>
      <c r="GZ66" s="32"/>
      <c r="HA66" s="170"/>
      <c r="HB66" s="106"/>
      <c r="HC66" s="88"/>
      <c r="HD66" s="169"/>
      <c r="HE66" s="170"/>
      <c r="HF66" s="236"/>
      <c r="HG66" s="32"/>
      <c r="HH66" s="32"/>
      <c r="HI66" s="170"/>
      <c r="HJ66" s="106"/>
      <c r="HK66" s="88"/>
      <c r="HL66" s="169"/>
      <c r="HM66" s="170"/>
      <c r="HN66" s="236"/>
      <c r="HO66" s="32"/>
      <c r="HP66" s="32"/>
      <c r="HQ66" s="170"/>
      <c r="HR66" s="106"/>
      <c r="HS66" s="88"/>
      <c r="HT66" s="169"/>
      <c r="HU66" s="170"/>
      <c r="HV66" s="236"/>
      <c r="HW66" s="32"/>
      <c r="HX66" s="32"/>
      <c r="HY66" s="170"/>
      <c r="HZ66" s="106"/>
      <c r="IA66" s="88"/>
      <c r="IB66" s="169"/>
      <c r="IC66" s="170"/>
      <c r="ID66" s="236"/>
      <c r="IE66" s="32"/>
      <c r="IF66" s="32"/>
      <c r="IG66" s="170"/>
      <c r="IH66" s="106"/>
      <c r="II66" s="88"/>
      <c r="IJ66" s="169"/>
      <c r="IK66" s="170"/>
      <c r="IL66" s="236"/>
      <c r="IM66" s="32"/>
      <c r="IN66" s="32"/>
      <c r="IO66" s="170"/>
      <c r="IP66" s="106"/>
      <c r="IQ66" s="88"/>
      <c r="IR66" s="169"/>
      <c r="IS66" s="170"/>
      <c r="IT66" s="236"/>
      <c r="IU66" s="32"/>
      <c r="IV66" s="32"/>
    </row>
    <row r="67" spans="1:256" ht="13.5" thickBot="1" x14ac:dyDescent="0.25">
      <c r="A67" s="56"/>
      <c r="B67" s="53"/>
      <c r="C67" s="55"/>
      <c r="D67" s="65" t="s">
        <v>33</v>
      </c>
      <c r="E67" s="62"/>
      <c r="F67" s="66"/>
      <c r="G67" s="67"/>
      <c r="H67" s="254">
        <f>H61+H62+H63+H64+H65</f>
        <v>0</v>
      </c>
      <c r="J67" s="32"/>
      <c r="K67" s="31"/>
      <c r="L67" s="88"/>
      <c r="M67" s="88"/>
    </row>
    <row r="68" spans="1:256" ht="14.25" thickTop="1" thickBot="1" x14ac:dyDescent="0.25">
      <c r="A68" s="210">
        <v>9000</v>
      </c>
      <c r="B68" s="211"/>
      <c r="C68" s="212"/>
      <c r="D68" s="209" t="s">
        <v>34</v>
      </c>
      <c r="E68" s="213"/>
      <c r="F68" s="216"/>
      <c r="G68" s="217"/>
      <c r="H68" s="297"/>
      <c r="J68" s="32"/>
      <c r="K68" s="31"/>
      <c r="L68" s="88"/>
      <c r="M68" s="88"/>
    </row>
    <row r="69" spans="1:256" ht="13.5" thickTop="1" x14ac:dyDescent="0.2">
      <c r="A69" s="79"/>
      <c r="B69" s="141"/>
      <c r="C69" s="122"/>
      <c r="D69" s="139"/>
      <c r="E69" s="131"/>
      <c r="F69" s="142"/>
      <c r="G69" s="124"/>
      <c r="H69" s="299">
        <f>G69*F69</f>
        <v>0</v>
      </c>
      <c r="J69" s="32"/>
      <c r="L69" s="88"/>
      <c r="M69" s="88"/>
    </row>
    <row r="70" spans="1:256" x14ac:dyDescent="0.2">
      <c r="A70" s="79"/>
      <c r="B70" s="132"/>
      <c r="C70" s="74"/>
      <c r="D70" s="75"/>
      <c r="E70" s="79"/>
      <c r="F70" s="156"/>
      <c r="G70" s="110"/>
      <c r="H70" s="293"/>
      <c r="J70" s="32"/>
      <c r="K70" s="88"/>
      <c r="L70" s="88"/>
      <c r="M70" s="88"/>
      <c r="N70" s="70"/>
      <c r="O70" s="80"/>
    </row>
    <row r="71" spans="1:256" x14ac:dyDescent="0.2">
      <c r="A71" s="79"/>
      <c r="B71" s="132"/>
      <c r="C71" s="74"/>
      <c r="D71" s="75"/>
      <c r="E71" s="79"/>
      <c r="F71" s="156"/>
      <c r="G71" s="110"/>
      <c r="H71" s="293"/>
      <c r="J71" s="32"/>
      <c r="K71" s="88"/>
      <c r="L71" s="88"/>
      <c r="M71" s="88"/>
      <c r="N71" s="70"/>
      <c r="O71" s="80"/>
    </row>
    <row r="72" spans="1:256" x14ac:dyDescent="0.2">
      <c r="A72" s="79"/>
      <c r="B72" s="132"/>
      <c r="C72" s="74"/>
      <c r="D72" s="75"/>
      <c r="E72" s="79"/>
      <c r="F72" s="156"/>
      <c r="G72" s="167"/>
      <c r="H72" s="293"/>
      <c r="J72" s="32"/>
      <c r="K72" s="88"/>
      <c r="L72" s="88"/>
      <c r="M72" s="88"/>
      <c r="N72" s="70"/>
      <c r="O72" s="80"/>
    </row>
    <row r="73" spans="1:256" ht="13.5" thickBot="1" x14ac:dyDescent="0.25">
      <c r="A73" s="79"/>
      <c r="B73" s="132"/>
      <c r="C73" s="74"/>
      <c r="D73" s="172" t="s">
        <v>35</v>
      </c>
      <c r="E73" s="172"/>
      <c r="F73" s="172"/>
      <c r="G73" s="172"/>
      <c r="H73" s="255">
        <f>H69</f>
        <v>0</v>
      </c>
      <c r="J73" s="32"/>
      <c r="K73" s="88"/>
      <c r="L73" s="88"/>
      <c r="M73" s="88"/>
      <c r="N73" s="70"/>
      <c r="O73" s="80"/>
    </row>
    <row r="74" spans="1:256" ht="13.5" thickTop="1" x14ac:dyDescent="0.2">
      <c r="A74" s="219"/>
      <c r="B74" s="220"/>
      <c r="C74" s="221"/>
      <c r="D74" s="222" t="s">
        <v>36</v>
      </c>
      <c r="E74" s="223"/>
      <c r="F74" s="224"/>
      <c r="G74" s="225"/>
      <c r="H74" s="300"/>
      <c r="J74" s="32"/>
      <c r="K74" s="88"/>
      <c r="L74" s="88"/>
      <c r="M74" s="88"/>
      <c r="N74" s="70"/>
      <c r="O74" s="80"/>
    </row>
    <row r="75" spans="1:256" x14ac:dyDescent="0.2">
      <c r="A75" s="131"/>
      <c r="B75" s="141"/>
      <c r="C75" s="285"/>
      <c r="D75" s="176"/>
      <c r="E75" s="131"/>
      <c r="F75" s="177"/>
      <c r="G75" s="140"/>
      <c r="H75" s="293"/>
      <c r="J75" s="32"/>
      <c r="K75" s="88"/>
      <c r="L75" s="88"/>
      <c r="M75" s="88"/>
      <c r="N75" s="70"/>
      <c r="O75" s="80"/>
    </row>
    <row r="76" spans="1:256" x14ac:dyDescent="0.2">
      <c r="A76" s="131"/>
      <c r="B76" s="141"/>
      <c r="C76" s="285"/>
      <c r="D76" s="176"/>
      <c r="E76" s="131"/>
      <c r="F76" s="177"/>
      <c r="G76" s="140"/>
      <c r="H76" s="293"/>
      <c r="J76" s="32"/>
      <c r="K76" s="88"/>
      <c r="L76" s="88"/>
      <c r="M76" s="88"/>
      <c r="N76" s="70"/>
      <c r="O76" s="80"/>
    </row>
    <row r="77" spans="1:256" x14ac:dyDescent="0.2">
      <c r="A77" s="178"/>
      <c r="B77" s="179"/>
      <c r="C77" s="180"/>
      <c r="D77" s="181"/>
      <c r="E77" s="131"/>
      <c r="F77" s="177"/>
      <c r="G77" s="140"/>
      <c r="H77" s="301"/>
      <c r="J77" s="32"/>
      <c r="K77" s="88"/>
      <c r="L77" s="88"/>
      <c r="M77" s="88"/>
      <c r="N77" s="70"/>
      <c r="O77" s="80"/>
    </row>
    <row r="78" spans="1:256" ht="13.5" thickBot="1" x14ac:dyDescent="0.25">
      <c r="A78" s="131"/>
      <c r="B78" s="182"/>
      <c r="C78" s="183"/>
      <c r="D78" s="184" t="s">
        <v>37</v>
      </c>
      <c r="E78" s="185"/>
      <c r="F78" s="185"/>
      <c r="G78" s="186"/>
      <c r="H78" s="302">
        <f>H75+H76+H77</f>
        <v>0</v>
      </c>
      <c r="J78" s="32"/>
      <c r="K78" s="31"/>
      <c r="L78" s="88"/>
      <c r="M78" s="88"/>
    </row>
    <row r="79" spans="1:256" x14ac:dyDescent="0.2">
      <c r="A79" s="291"/>
      <c r="B79" s="187"/>
      <c r="C79" s="188"/>
      <c r="D79" s="189"/>
      <c r="E79" s="190"/>
      <c r="F79" s="191"/>
      <c r="G79" s="192" t="s">
        <v>38</v>
      </c>
      <c r="H79" s="246">
        <f>H19</f>
        <v>0</v>
      </c>
      <c r="J79" s="32"/>
      <c r="K79" s="88"/>
      <c r="L79" s="88"/>
      <c r="M79" s="91"/>
    </row>
    <row r="80" spans="1:256" x14ac:dyDescent="0.2">
      <c r="A80" s="173"/>
      <c r="B80" s="292"/>
      <c r="C80" s="285"/>
      <c r="D80" s="194"/>
      <c r="E80" s="173"/>
      <c r="F80" s="174"/>
      <c r="G80" s="175" t="s">
        <v>39</v>
      </c>
      <c r="H80" s="247">
        <f>H29</f>
        <v>0</v>
      </c>
      <c r="J80" s="32"/>
      <c r="K80" s="88"/>
      <c r="L80" s="88"/>
      <c r="M80" s="91"/>
    </row>
    <row r="81" spans="1:13" x14ac:dyDescent="0.2">
      <c r="A81" s="173"/>
      <c r="B81" s="292"/>
      <c r="C81" s="285"/>
      <c r="D81" s="194"/>
      <c r="E81" s="173"/>
      <c r="F81" s="174"/>
      <c r="G81" s="175" t="s">
        <v>40</v>
      </c>
      <c r="H81" s="247">
        <f>H35</f>
        <v>0</v>
      </c>
      <c r="J81" s="32"/>
      <c r="K81" s="88"/>
      <c r="L81" s="88"/>
      <c r="M81" s="91"/>
    </row>
    <row r="82" spans="1:13" x14ac:dyDescent="0.2">
      <c r="A82" s="173"/>
      <c r="B82" s="292"/>
      <c r="C82" s="285"/>
      <c r="D82" s="194"/>
      <c r="E82" s="173"/>
      <c r="F82" s="174"/>
      <c r="G82" s="175" t="s">
        <v>41</v>
      </c>
      <c r="H82" s="247">
        <f>H38</f>
        <v>0</v>
      </c>
      <c r="J82" s="242"/>
      <c r="K82" s="243"/>
      <c r="L82" s="268"/>
      <c r="M82" s="269"/>
    </row>
    <row r="83" spans="1:13" x14ac:dyDescent="0.2">
      <c r="A83" s="173"/>
      <c r="B83" s="292"/>
      <c r="C83" s="285"/>
      <c r="D83" s="194"/>
      <c r="E83" s="173"/>
      <c r="F83" s="174"/>
      <c r="G83" s="175" t="s">
        <v>42</v>
      </c>
      <c r="H83" s="247">
        <f>H46</f>
        <v>0</v>
      </c>
      <c r="J83" s="32"/>
      <c r="K83" s="88"/>
      <c r="L83" s="88"/>
      <c r="M83" s="91"/>
    </row>
    <row r="84" spans="1:13" x14ac:dyDescent="0.2">
      <c r="A84" s="173"/>
      <c r="B84" s="292"/>
      <c r="C84" s="285"/>
      <c r="D84" s="194"/>
      <c r="E84" s="173"/>
      <c r="F84" s="174"/>
      <c r="G84" s="175" t="s">
        <v>43</v>
      </c>
      <c r="H84" s="247">
        <f>H51</f>
        <v>0</v>
      </c>
      <c r="J84" s="32"/>
      <c r="K84" s="88"/>
      <c r="L84" s="88"/>
      <c r="M84" s="91"/>
    </row>
    <row r="85" spans="1:13" x14ac:dyDescent="0.2">
      <c r="A85" s="173"/>
      <c r="B85" s="292"/>
      <c r="C85" s="285"/>
      <c r="D85" s="194"/>
      <c r="E85" s="173"/>
      <c r="F85" s="174"/>
      <c r="G85" s="175" t="s">
        <v>44</v>
      </c>
      <c r="H85" s="247">
        <f>H59</f>
        <v>0</v>
      </c>
      <c r="J85" s="32"/>
      <c r="K85" s="88"/>
      <c r="L85" s="88"/>
      <c r="M85" s="91"/>
    </row>
    <row r="86" spans="1:13" x14ac:dyDescent="0.2">
      <c r="A86" s="173"/>
      <c r="B86" s="292"/>
      <c r="C86" s="285"/>
      <c r="D86" s="194"/>
      <c r="E86" s="173"/>
      <c r="F86" s="174"/>
      <c r="G86" s="175" t="s">
        <v>45</v>
      </c>
      <c r="H86" s="248">
        <f>H67</f>
        <v>0</v>
      </c>
      <c r="J86" s="32"/>
      <c r="K86" s="88"/>
      <c r="L86" s="88"/>
      <c r="M86" s="91"/>
    </row>
    <row r="87" spans="1:13" x14ac:dyDescent="0.2">
      <c r="A87" s="195"/>
      <c r="B87" s="196"/>
      <c r="C87" s="197"/>
      <c r="D87" s="198"/>
      <c r="E87" s="195"/>
      <c r="F87" s="199"/>
      <c r="G87" s="200" t="s">
        <v>46</v>
      </c>
      <c r="H87" s="248">
        <f>H73</f>
        <v>0</v>
      </c>
      <c r="J87" s="32"/>
      <c r="K87" s="88"/>
      <c r="L87" s="88"/>
      <c r="M87" s="91"/>
    </row>
    <row r="88" spans="1:13" x14ac:dyDescent="0.2">
      <c r="A88" s="4"/>
      <c r="B88" s="286"/>
      <c r="C88" s="287"/>
      <c r="D88" s="270" t="s">
        <v>47</v>
      </c>
      <c r="E88" s="270"/>
      <c r="F88" s="270"/>
      <c r="G88" s="119"/>
      <c r="H88" s="249">
        <f>H79+H80+H81+H82+H83+H84+H85+H86+H87</f>
        <v>0</v>
      </c>
      <c r="J88" s="32"/>
      <c r="K88" s="88"/>
      <c r="L88" s="88"/>
      <c r="M88" s="88"/>
    </row>
    <row r="89" spans="1:13" x14ac:dyDescent="0.2">
      <c r="A89" s="4"/>
      <c r="B89" s="286"/>
      <c r="C89" s="287"/>
      <c r="D89" s="270"/>
      <c r="E89" s="270"/>
      <c r="F89" s="270"/>
      <c r="G89" s="119"/>
      <c r="H89" s="303"/>
      <c r="J89" s="32"/>
      <c r="K89" s="88"/>
      <c r="L89" s="88"/>
      <c r="M89" s="88"/>
    </row>
    <row r="90" spans="1:13" x14ac:dyDescent="0.2">
      <c r="A90" s="9"/>
      <c r="B90" s="286"/>
      <c r="C90" s="287"/>
      <c r="D90" s="270"/>
      <c r="E90" s="270"/>
      <c r="F90" s="270"/>
      <c r="G90" s="168" t="s">
        <v>48</v>
      </c>
      <c r="H90" s="304"/>
      <c r="J90" s="82">
        <v>0.25</v>
      </c>
      <c r="K90" s="88" t="s">
        <v>49</v>
      </c>
      <c r="L90" s="88"/>
      <c r="M90" s="88"/>
    </row>
    <row r="91" spans="1:13" x14ac:dyDescent="0.2">
      <c r="A91" s="9"/>
      <c r="B91" s="286"/>
      <c r="C91" s="287"/>
      <c r="D91" s="270" t="s">
        <v>47</v>
      </c>
      <c r="E91" s="270"/>
      <c r="F91" s="270"/>
      <c r="G91" s="119"/>
      <c r="H91" s="305"/>
      <c r="J91" s="82"/>
      <c r="K91" s="88"/>
      <c r="L91" s="88"/>
      <c r="M91" s="88"/>
    </row>
    <row r="92" spans="1:13" x14ac:dyDescent="0.2">
      <c r="A92" s="9"/>
      <c r="B92" s="286"/>
      <c r="C92" s="287"/>
      <c r="D92" s="159"/>
      <c r="E92" s="159"/>
      <c r="F92" s="245">
        <v>0.25</v>
      </c>
      <c r="G92" s="119" t="s">
        <v>49</v>
      </c>
      <c r="H92" s="305"/>
      <c r="J92" s="82"/>
      <c r="K92" s="88"/>
      <c r="L92" s="88"/>
      <c r="M92" s="88"/>
    </row>
    <row r="93" spans="1:13" x14ac:dyDescent="0.2">
      <c r="A93" s="9"/>
      <c r="B93" s="286"/>
      <c r="C93" s="287"/>
      <c r="D93" s="271" t="s">
        <v>50</v>
      </c>
      <c r="E93" s="270"/>
      <c r="F93" s="270"/>
      <c r="G93" s="287"/>
      <c r="H93" s="251">
        <f>H88+H91</f>
        <v>0</v>
      </c>
      <c r="J93" s="82"/>
      <c r="K93" s="88"/>
      <c r="L93" s="88"/>
      <c r="M93" s="88"/>
    </row>
    <row r="94" spans="1:13" ht="13.5" thickBot="1" x14ac:dyDescent="0.25">
      <c r="A94" s="50"/>
      <c r="B94" s="117"/>
      <c r="C94" s="118"/>
      <c r="D94" s="118"/>
      <c r="E94" s="117"/>
      <c r="F94" s="118"/>
      <c r="G94" s="118"/>
      <c r="H94" s="306"/>
      <c r="J94" s="32"/>
      <c r="K94" s="88"/>
      <c r="L94" s="88"/>
      <c r="M94" s="88"/>
    </row>
    <row r="95" spans="1:13" ht="12.75" customHeight="1" x14ac:dyDescent="0.2">
      <c r="A95" s="260" t="s">
        <v>61</v>
      </c>
      <c r="B95" s="261"/>
      <c r="C95" s="261"/>
      <c r="D95" s="261"/>
      <c r="E95" s="261"/>
      <c r="F95" s="261"/>
      <c r="G95" s="261"/>
      <c r="H95" s="262"/>
      <c r="J95" s="32"/>
      <c r="K95" s="88"/>
      <c r="L95" s="88"/>
      <c r="M95" s="88"/>
    </row>
    <row r="96" spans="1:13" ht="12.75" customHeight="1" x14ac:dyDescent="0.2">
      <c r="A96" s="263"/>
      <c r="B96" s="264"/>
      <c r="C96" s="264"/>
      <c r="D96" s="264"/>
      <c r="E96" s="264"/>
      <c r="F96" s="264"/>
      <c r="G96" s="264"/>
      <c r="H96" s="265"/>
      <c r="J96" s="32"/>
      <c r="K96" s="88"/>
      <c r="L96" s="88"/>
      <c r="M96" s="88"/>
    </row>
    <row r="97" spans="4:13" x14ac:dyDescent="0.2">
      <c r="I97" s="43"/>
      <c r="J97" s="244"/>
      <c r="K97" s="31"/>
      <c r="L97" s="88"/>
      <c r="M97" s="88"/>
    </row>
    <row r="98" spans="4:13" x14ac:dyDescent="0.2">
      <c r="H98" s="47"/>
      <c r="I98" s="34"/>
      <c r="J98" s="32"/>
      <c r="K98" s="91"/>
      <c r="L98" s="88"/>
      <c r="M98" s="88"/>
    </row>
    <row r="99" spans="4:13" x14ac:dyDescent="0.2">
      <c r="I99" s="34"/>
      <c r="K99" s="91"/>
      <c r="L99" s="88"/>
      <c r="M99" s="88"/>
    </row>
    <row r="100" spans="4:13" x14ac:dyDescent="0.2">
      <c r="D100" s="69"/>
      <c r="K100" s="91"/>
      <c r="L100" s="88"/>
      <c r="M100" s="88"/>
    </row>
    <row r="101" spans="4:13" x14ac:dyDescent="0.2">
      <c r="I101" s="34"/>
      <c r="K101" s="91"/>
      <c r="L101" s="88"/>
      <c r="M101" s="88"/>
    </row>
    <row r="102" spans="4:13" x14ac:dyDescent="0.2">
      <c r="K102" s="91"/>
      <c r="L102" s="88"/>
      <c r="M102" s="88"/>
    </row>
    <row r="103" spans="4:13" x14ac:dyDescent="0.2">
      <c r="K103" s="88"/>
      <c r="L103" s="88"/>
      <c r="M103" s="88"/>
    </row>
    <row r="104" spans="4:13" x14ac:dyDescent="0.2">
      <c r="I104" s="29"/>
      <c r="K104" s="88"/>
      <c r="L104" s="88"/>
      <c r="M104" s="88"/>
    </row>
  </sheetData>
  <autoFilter ref="A1:H122" xr:uid="{00000000-0009-0000-0000-000000000000}">
    <filterColumn colId="5">
      <filters blank="1">
        <filter val="1"/>
        <filter val="170"/>
        <filter val="2,603"/>
        <filter val="2,800"/>
        <filter val="20"/>
        <filter val="3,700"/>
        <filter val="651"/>
        <filter val="Job Order No.:  22146149.02"/>
        <filter val="QUANTITY"/>
      </filters>
    </filterColumn>
  </autoFilter>
  <mergeCells count="39">
    <mergeCell ref="D91:F91"/>
    <mergeCell ref="D93:F93"/>
    <mergeCell ref="A95:H96"/>
    <mergeCell ref="C64:D64"/>
    <mergeCell ref="C65:D65"/>
    <mergeCell ref="L82:M82"/>
    <mergeCell ref="D88:F88"/>
    <mergeCell ref="D89:F89"/>
    <mergeCell ref="D90:F90"/>
    <mergeCell ref="C57:D57"/>
    <mergeCell ref="C58:D58"/>
    <mergeCell ref="C59:D59"/>
    <mergeCell ref="C61:D61"/>
    <mergeCell ref="C62:D62"/>
    <mergeCell ref="C63:D63"/>
    <mergeCell ref="C56:D56"/>
    <mergeCell ref="C33:D33"/>
    <mergeCell ref="C34:D34"/>
    <mergeCell ref="C35:D35"/>
    <mergeCell ref="C37:D37"/>
    <mergeCell ref="C38:D38"/>
    <mergeCell ref="C45:D45"/>
    <mergeCell ref="C46:D46"/>
    <mergeCell ref="C48:D48"/>
    <mergeCell ref="C49:D49"/>
    <mergeCell ref="C50:D50"/>
    <mergeCell ref="C51:D51"/>
    <mergeCell ref="C32:D32"/>
    <mergeCell ref="E9:F9"/>
    <mergeCell ref="C11:H11"/>
    <mergeCell ref="C16:D16"/>
    <mergeCell ref="C17:D17"/>
    <mergeCell ref="C18:D18"/>
    <mergeCell ref="C19:D19"/>
    <mergeCell ref="C26:D26"/>
    <mergeCell ref="C27:D27"/>
    <mergeCell ref="C28:D28"/>
    <mergeCell ref="C29:D29"/>
    <mergeCell ref="C31:D31"/>
  </mergeCells>
  <pageMargins left="0.75" right="0.75" top="0.84" bottom="0.78" header="0.5" footer="0.5"/>
  <pageSetup paperSize="5" scale="70" fitToWidth="0" orientation="portrait" r:id="rId1"/>
  <headerFooter alignWithMargins="0"/>
  <rowBreaks count="2" manualBreakCount="2">
    <brk id="38" max="16383" man="1"/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Phase I Bid</vt:lpstr>
      <vt:lpstr>Phase II Bid </vt:lpstr>
      <vt:lpstr>Phase III Bid  </vt:lpstr>
      <vt:lpstr>Addendum</vt:lpstr>
      <vt:lpstr>Addendum!Print_Area</vt:lpstr>
      <vt:lpstr>'Phase I Bid'!Print_Area</vt:lpstr>
      <vt:lpstr>'Phase II Bid '!Print_Area</vt:lpstr>
      <vt:lpstr>'Phase III Bid  '!Print_Area</vt:lpstr>
      <vt:lpstr>Addendum!Print_Titles</vt:lpstr>
      <vt:lpstr>'Phase I Bid'!Print_Titles</vt:lpstr>
      <vt:lpstr>'Phase II Bid '!Print_Titles</vt:lpstr>
      <vt:lpstr>'Phase III Bid  '!Print_Titles</vt:lpstr>
    </vt:vector>
  </TitlesOfParts>
  <Manager/>
  <Company>KCI Technologies,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schrenker-case</dc:creator>
  <cp:keywords/>
  <dc:description/>
  <cp:lastModifiedBy>Tony Meyers</cp:lastModifiedBy>
  <cp:revision/>
  <cp:lastPrinted>2024-11-11T17:07:54Z</cp:lastPrinted>
  <dcterms:created xsi:type="dcterms:W3CDTF">2001-05-09T15:13:30Z</dcterms:created>
  <dcterms:modified xsi:type="dcterms:W3CDTF">2024-11-11T17:45:24Z</dcterms:modified>
  <cp:category/>
  <cp:contentStatus/>
</cp:coreProperties>
</file>